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QUIVO-HC\EXCEL\RECEITAS\MATRIX\"/>
    </mc:Choice>
  </mc:AlternateContent>
  <bookViews>
    <workbookView xWindow="240" yWindow="105" windowWidth="11355" windowHeight="6660" tabRatio="718"/>
  </bookViews>
  <sheets>
    <sheet name="01" sheetId="1" r:id="rId1"/>
    <sheet name="02" sheetId="2" r:id="rId2"/>
    <sheet name="03" sheetId="3" r:id="rId3"/>
    <sheet name="04" sheetId="4" r:id="rId4"/>
    <sheet name="05" sheetId="5" r:id="rId5"/>
    <sheet name="06" sheetId="6" r:id="rId6"/>
    <sheet name="07" sheetId="7" r:id="rId7"/>
    <sheet name="08" sheetId="8" r:id="rId8"/>
    <sheet name="09" sheetId="9" r:id="rId9"/>
    <sheet name="10" sheetId="10" r:id="rId10"/>
    <sheet name="11" sheetId="11" r:id="rId11"/>
    <sheet name="12" sheetId="12" r:id="rId12"/>
    <sheet name="A-M" sheetId="13" r:id="rId13"/>
    <sheet name="IMP" sheetId="15" r:id="rId14"/>
    <sheet name="TOT" sheetId="14" r:id="rId15"/>
  </sheets>
  <calcPr calcId="152511" iterate="1"/>
</workbook>
</file>

<file path=xl/calcChain.xml><?xml version="1.0" encoding="utf-8"?>
<calcChain xmlns="http://schemas.openxmlformats.org/spreadsheetml/2006/main">
  <c r="R6" i="2" l="1"/>
  <c r="S6" i="2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H2" i="2"/>
  <c r="R6" i="3" l="1"/>
  <c r="R6" i="4" s="1"/>
  <c r="R6" i="5" s="1"/>
  <c r="R6" i="6" s="1"/>
  <c r="R6" i="7" s="1"/>
  <c r="R6" i="8" s="1"/>
  <c r="R6" i="9" s="1"/>
  <c r="R6" i="10" s="1"/>
  <c r="R6" i="11" s="1"/>
  <c r="R6" i="12" s="1"/>
  <c r="S6" i="3"/>
  <c r="S6" i="4" s="1"/>
  <c r="S6" i="5" s="1"/>
  <c r="R7" i="3"/>
  <c r="R7" i="4" s="1"/>
  <c r="R7" i="5" s="1"/>
  <c r="R7" i="6" s="1"/>
  <c r="R7" i="7" s="1"/>
  <c r="R7" i="8" s="1"/>
  <c r="R7" i="9" s="1"/>
  <c r="R7" i="10" s="1"/>
  <c r="R7" i="11" s="1"/>
  <c r="R7" i="12" s="1"/>
  <c r="S7" i="3"/>
  <c r="S7" i="4" s="1"/>
  <c r="S7" i="5" s="1"/>
  <c r="S7" i="6" s="1"/>
  <c r="S7" i="7" s="1"/>
  <c r="S7" i="8" s="1"/>
  <c r="S7" i="9" s="1"/>
  <c r="S7" i="10" s="1"/>
  <c r="S7" i="11" s="1"/>
  <c r="S7" i="12" s="1"/>
  <c r="R8" i="3"/>
  <c r="R8" i="4" s="1"/>
  <c r="R8" i="5" s="1"/>
  <c r="R8" i="6" s="1"/>
  <c r="R8" i="7" s="1"/>
  <c r="R8" i="8" s="1"/>
  <c r="R8" i="9" s="1"/>
  <c r="R8" i="10" s="1"/>
  <c r="R8" i="11" s="1"/>
  <c r="R8" i="12" s="1"/>
  <c r="S8" i="3"/>
  <c r="S8" i="4" s="1"/>
  <c r="S8" i="5" s="1"/>
  <c r="S8" i="6" s="1"/>
  <c r="S8" i="7" s="1"/>
  <c r="S8" i="8" s="1"/>
  <c r="S8" i="9" s="1"/>
  <c r="S8" i="10" s="1"/>
  <c r="S8" i="11" s="1"/>
  <c r="S8" i="12" s="1"/>
  <c r="R9" i="3"/>
  <c r="R9" i="4" s="1"/>
  <c r="R9" i="5" s="1"/>
  <c r="R9" i="6" s="1"/>
  <c r="R9" i="7" s="1"/>
  <c r="R9" i="8" s="1"/>
  <c r="R9" i="9" s="1"/>
  <c r="R9" i="10" s="1"/>
  <c r="R9" i="11" s="1"/>
  <c r="R9" i="12" s="1"/>
  <c r="S9" i="3"/>
  <c r="S9" i="4" s="1"/>
  <c r="S9" i="5" s="1"/>
  <c r="S9" i="6" s="1"/>
  <c r="S9" i="7" s="1"/>
  <c r="S9" i="8" s="1"/>
  <c r="S9" i="9" s="1"/>
  <c r="S9" i="10" s="1"/>
  <c r="S9" i="11" s="1"/>
  <c r="S9" i="12" s="1"/>
  <c r="R10" i="3"/>
  <c r="R10" i="4" s="1"/>
  <c r="R10" i="5" s="1"/>
  <c r="R10" i="6" s="1"/>
  <c r="R10" i="7" s="1"/>
  <c r="R10" i="8" s="1"/>
  <c r="R10" i="9" s="1"/>
  <c r="R10" i="10" s="1"/>
  <c r="R10" i="11" s="1"/>
  <c r="R10" i="12" s="1"/>
  <c r="S10" i="3"/>
  <c r="S10" i="4" s="1"/>
  <c r="S10" i="5" s="1"/>
  <c r="S10" i="6" s="1"/>
  <c r="S10" i="7" s="1"/>
  <c r="S10" i="8" s="1"/>
  <c r="S10" i="9" s="1"/>
  <c r="S10" i="10" s="1"/>
  <c r="S10" i="11" s="1"/>
  <c r="S10" i="12" s="1"/>
  <c r="R11" i="3"/>
  <c r="R11" i="4" s="1"/>
  <c r="R11" i="5" s="1"/>
  <c r="R11" i="6" s="1"/>
  <c r="R11" i="7" s="1"/>
  <c r="R11" i="8" s="1"/>
  <c r="R11" i="9" s="1"/>
  <c r="R11" i="10" s="1"/>
  <c r="R11" i="11" s="1"/>
  <c r="R11" i="12" s="1"/>
  <c r="S11" i="3"/>
  <c r="S11" i="4" s="1"/>
  <c r="S11" i="5" s="1"/>
  <c r="S11" i="6" s="1"/>
  <c r="S11" i="7" s="1"/>
  <c r="S11" i="8" s="1"/>
  <c r="S11" i="9" s="1"/>
  <c r="S11" i="10" s="1"/>
  <c r="S11" i="11" s="1"/>
  <c r="S11" i="12" s="1"/>
  <c r="R12" i="3"/>
  <c r="R12" i="4" s="1"/>
  <c r="R12" i="5" s="1"/>
  <c r="R12" i="6" s="1"/>
  <c r="R12" i="7" s="1"/>
  <c r="R12" i="8" s="1"/>
  <c r="R12" i="9" s="1"/>
  <c r="R12" i="10" s="1"/>
  <c r="R12" i="11" s="1"/>
  <c r="R12" i="12" s="1"/>
  <c r="S12" i="3"/>
  <c r="S12" i="4" s="1"/>
  <c r="S12" i="5" s="1"/>
  <c r="S12" i="6" s="1"/>
  <c r="S12" i="7" s="1"/>
  <c r="S12" i="8" s="1"/>
  <c r="S12" i="9" s="1"/>
  <c r="S12" i="10" s="1"/>
  <c r="S12" i="11" s="1"/>
  <c r="S12" i="12" s="1"/>
  <c r="R13" i="3"/>
  <c r="R13" i="4" s="1"/>
  <c r="R13" i="5" s="1"/>
  <c r="R13" i="6" s="1"/>
  <c r="R13" i="7" s="1"/>
  <c r="R13" i="8" s="1"/>
  <c r="R13" i="9" s="1"/>
  <c r="R13" i="10" s="1"/>
  <c r="R13" i="11" s="1"/>
  <c r="R13" i="12" s="1"/>
  <c r="S13" i="3"/>
  <c r="S13" i="4" s="1"/>
  <c r="S13" i="5" s="1"/>
  <c r="S13" i="6" s="1"/>
  <c r="S13" i="7" s="1"/>
  <c r="S13" i="8" s="1"/>
  <c r="S13" i="9" s="1"/>
  <c r="S13" i="10" s="1"/>
  <c r="S13" i="11" s="1"/>
  <c r="S13" i="12" s="1"/>
  <c r="S6" i="6" l="1"/>
  <c r="S6" i="7" s="1"/>
  <c r="S6" i="8" s="1"/>
  <c r="S6" i="9" s="1"/>
  <c r="S6" i="10" s="1"/>
  <c r="S6" i="11" s="1"/>
  <c r="S6" i="12" s="1"/>
  <c r="H36" i="1"/>
  <c r="C6" i="13" s="1"/>
  <c r="B39" i="15"/>
  <c r="N27" i="15"/>
  <c r="N28" i="15"/>
  <c r="N29" i="15"/>
  <c r="N30" i="15"/>
  <c r="N31" i="15"/>
  <c r="N32" i="15"/>
  <c r="N33" i="15"/>
  <c r="N34" i="15"/>
  <c r="N35" i="15"/>
  <c r="N36" i="15"/>
  <c r="N37" i="15"/>
  <c r="N26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N19" i="15"/>
  <c r="M19" i="15"/>
  <c r="O35" i="1"/>
  <c r="N35" i="1"/>
  <c r="M35" i="1"/>
  <c r="L35" i="1"/>
  <c r="K35" i="1"/>
  <c r="P35" i="1" s="1"/>
  <c r="J411" i="14" s="1"/>
  <c r="J35" i="1"/>
  <c r="I35" i="1" s="1"/>
  <c r="F411" i="14" s="1"/>
  <c r="O34" i="1"/>
  <c r="N34" i="1"/>
  <c r="M34" i="1"/>
  <c r="L34" i="1"/>
  <c r="P34" i="1" s="1"/>
  <c r="J397" i="14" s="1"/>
  <c r="K34" i="1"/>
  <c r="J34" i="1"/>
  <c r="I34" i="1" s="1"/>
  <c r="O33" i="1"/>
  <c r="N33" i="1"/>
  <c r="M33" i="1"/>
  <c r="L33" i="1"/>
  <c r="P33" i="1" s="1"/>
  <c r="J383" i="14" s="1"/>
  <c r="K33" i="1"/>
  <c r="J33" i="1"/>
  <c r="I33" i="1" s="1"/>
  <c r="F383" i="14" s="1"/>
  <c r="O32" i="1"/>
  <c r="N32" i="1"/>
  <c r="M32" i="1"/>
  <c r="L32" i="1"/>
  <c r="P32" i="1" s="1"/>
  <c r="K32" i="1"/>
  <c r="J32" i="1"/>
  <c r="I32" i="1" s="1"/>
  <c r="F369" i="14" s="1"/>
  <c r="O31" i="1"/>
  <c r="N31" i="1"/>
  <c r="M31" i="1"/>
  <c r="L31" i="1"/>
  <c r="P31" i="1" s="1"/>
  <c r="J355" i="14" s="1"/>
  <c r="K31" i="1"/>
  <c r="J31" i="1"/>
  <c r="I31" i="1" s="1"/>
  <c r="F355" i="14" s="1"/>
  <c r="O30" i="1"/>
  <c r="N30" i="1"/>
  <c r="M30" i="1"/>
  <c r="L30" i="1"/>
  <c r="K30" i="1"/>
  <c r="J30" i="1"/>
  <c r="I30" i="1" s="1"/>
  <c r="O29" i="1"/>
  <c r="N29" i="1"/>
  <c r="M29" i="1"/>
  <c r="L29" i="1"/>
  <c r="I327" i="14" s="1"/>
  <c r="K29" i="1"/>
  <c r="J29" i="1"/>
  <c r="I29" i="1" s="1"/>
  <c r="F327" i="14" s="1"/>
  <c r="O28" i="1"/>
  <c r="N28" i="1"/>
  <c r="M28" i="1"/>
  <c r="L28" i="1"/>
  <c r="K28" i="1"/>
  <c r="P28" i="1" s="1"/>
  <c r="J313" i="14" s="1"/>
  <c r="J28" i="1"/>
  <c r="I28" i="1" s="1"/>
  <c r="F313" i="14" s="1"/>
  <c r="O27" i="1"/>
  <c r="N27" i="1"/>
  <c r="M27" i="1"/>
  <c r="L27" i="1"/>
  <c r="K27" i="1"/>
  <c r="J27" i="1"/>
  <c r="I27" i="1" s="1"/>
  <c r="F299" i="14" s="1"/>
  <c r="O26" i="1"/>
  <c r="N26" i="1"/>
  <c r="M26" i="1"/>
  <c r="L26" i="1"/>
  <c r="K26" i="1"/>
  <c r="J26" i="1"/>
  <c r="I26" i="1" s="1"/>
  <c r="F285" i="14" s="1"/>
  <c r="O25" i="1"/>
  <c r="N25" i="1"/>
  <c r="M25" i="1"/>
  <c r="L25" i="1"/>
  <c r="P25" i="1" s="1"/>
  <c r="J271" i="14" s="1"/>
  <c r="K25" i="1"/>
  <c r="J25" i="1"/>
  <c r="I25" i="1" s="1"/>
  <c r="F271" i="14" s="1"/>
  <c r="O24" i="1"/>
  <c r="N24" i="1"/>
  <c r="M24" i="1"/>
  <c r="L24" i="1"/>
  <c r="K24" i="1"/>
  <c r="J24" i="1"/>
  <c r="I24" i="1" s="1"/>
  <c r="F257" i="14" s="1"/>
  <c r="O23" i="1"/>
  <c r="N23" i="1"/>
  <c r="M23" i="1"/>
  <c r="L23" i="1"/>
  <c r="I243" i="14" s="1"/>
  <c r="K23" i="1"/>
  <c r="J23" i="1"/>
  <c r="I23" i="1" s="1"/>
  <c r="F243" i="14" s="1"/>
  <c r="O22" i="1"/>
  <c r="N22" i="1"/>
  <c r="M22" i="1"/>
  <c r="L22" i="1"/>
  <c r="K22" i="1"/>
  <c r="J22" i="1"/>
  <c r="I22" i="1" s="1"/>
  <c r="F229" i="14" s="1"/>
  <c r="O21" i="1"/>
  <c r="N21" i="1"/>
  <c r="M21" i="1"/>
  <c r="L21" i="1"/>
  <c r="P21" i="1" s="1"/>
  <c r="K21" i="1"/>
  <c r="J21" i="1"/>
  <c r="I21" i="1" s="1"/>
  <c r="F215" i="14" s="1"/>
  <c r="O20" i="1"/>
  <c r="N20" i="1"/>
  <c r="M20" i="1"/>
  <c r="L20" i="1"/>
  <c r="K20" i="1"/>
  <c r="J20" i="1"/>
  <c r="G201" i="14" s="1"/>
  <c r="O19" i="1"/>
  <c r="N19" i="1"/>
  <c r="M19" i="1"/>
  <c r="L19" i="1"/>
  <c r="I187" i="14" s="1"/>
  <c r="K19" i="1"/>
  <c r="J19" i="1"/>
  <c r="I19" i="1" s="1"/>
  <c r="F187" i="14" s="1"/>
  <c r="O18" i="1"/>
  <c r="N18" i="1"/>
  <c r="M18" i="1"/>
  <c r="L18" i="1"/>
  <c r="K18" i="1"/>
  <c r="P18" i="1"/>
  <c r="J173" i="14" s="1"/>
  <c r="J18" i="1"/>
  <c r="I18" i="1" s="1"/>
  <c r="F173" i="14" s="1"/>
  <c r="O17" i="1"/>
  <c r="N17" i="1"/>
  <c r="M17" i="1"/>
  <c r="L17" i="1"/>
  <c r="K17" i="1"/>
  <c r="J17" i="1"/>
  <c r="I17" i="1" s="1"/>
  <c r="F159" i="14" s="1"/>
  <c r="O16" i="1"/>
  <c r="N16" i="1"/>
  <c r="M16" i="1"/>
  <c r="L16" i="1"/>
  <c r="I145" i="14" s="1"/>
  <c r="K16" i="1"/>
  <c r="J16" i="1"/>
  <c r="I16" i="1" s="1"/>
  <c r="F145" i="14" s="1"/>
  <c r="O15" i="1"/>
  <c r="N15" i="1"/>
  <c r="M15" i="1"/>
  <c r="L15" i="1"/>
  <c r="K15" i="1"/>
  <c r="J15" i="1"/>
  <c r="I15" i="1" s="1"/>
  <c r="F131" i="14" s="1"/>
  <c r="O14" i="1"/>
  <c r="N14" i="1"/>
  <c r="M14" i="1"/>
  <c r="L14" i="1"/>
  <c r="K14" i="1"/>
  <c r="J14" i="1"/>
  <c r="I14" i="1" s="1"/>
  <c r="F117" i="14" s="1"/>
  <c r="O13" i="1"/>
  <c r="N13" i="1"/>
  <c r="M13" i="1"/>
  <c r="L13" i="1"/>
  <c r="K13" i="1"/>
  <c r="P13" i="1" s="1"/>
  <c r="J103" i="14" s="1"/>
  <c r="J13" i="1"/>
  <c r="I13" i="1" s="1"/>
  <c r="F103" i="14" s="1"/>
  <c r="O12" i="1"/>
  <c r="N12" i="1"/>
  <c r="M12" i="1"/>
  <c r="L12" i="1"/>
  <c r="K12" i="1"/>
  <c r="P12" i="1" s="1"/>
  <c r="J12" i="1"/>
  <c r="I12" i="1" s="1"/>
  <c r="F89" i="14" s="1"/>
  <c r="O11" i="1"/>
  <c r="N11" i="1"/>
  <c r="M11" i="1"/>
  <c r="L11" i="1"/>
  <c r="K11" i="1"/>
  <c r="J11" i="1"/>
  <c r="I11" i="1" s="1"/>
  <c r="F75" i="14" s="1"/>
  <c r="O10" i="1"/>
  <c r="N10" i="1"/>
  <c r="M10" i="1"/>
  <c r="L10" i="1"/>
  <c r="K10" i="1"/>
  <c r="P10" i="1" s="1"/>
  <c r="J10" i="1"/>
  <c r="I10" i="1" s="1"/>
  <c r="F61" i="14" s="1"/>
  <c r="O9" i="1"/>
  <c r="N9" i="1"/>
  <c r="M9" i="1"/>
  <c r="L9" i="1"/>
  <c r="I47" i="14" s="1"/>
  <c r="K9" i="1"/>
  <c r="J9" i="1"/>
  <c r="G47" i="14" s="1"/>
  <c r="I9" i="1"/>
  <c r="F47" i="14" s="1"/>
  <c r="O8" i="1"/>
  <c r="N8" i="1"/>
  <c r="M8" i="1"/>
  <c r="L8" i="1"/>
  <c r="K8" i="1"/>
  <c r="J8" i="1"/>
  <c r="I8" i="1" s="1"/>
  <c r="F33" i="14" s="1"/>
  <c r="O7" i="1"/>
  <c r="N7" i="1"/>
  <c r="M7" i="1"/>
  <c r="L7" i="1"/>
  <c r="I19" i="14" s="1"/>
  <c r="K7" i="1"/>
  <c r="J7" i="1"/>
  <c r="I7" i="1" s="1"/>
  <c r="F19" i="14" s="1"/>
  <c r="O6" i="1"/>
  <c r="N6" i="1"/>
  <c r="M6" i="1"/>
  <c r="M36" i="1" s="1"/>
  <c r="K6" i="13" s="1"/>
  <c r="K20" i="13" s="1"/>
  <c r="K6" i="1"/>
  <c r="J6" i="1"/>
  <c r="H61" i="14"/>
  <c r="I75" i="14"/>
  <c r="H229" i="14"/>
  <c r="H285" i="14"/>
  <c r="F341" i="14"/>
  <c r="H341" i="14"/>
  <c r="F397" i="14"/>
  <c r="H369" i="14"/>
  <c r="H313" i="14"/>
  <c r="H257" i="14"/>
  <c r="H201" i="14"/>
  <c r="H89" i="14"/>
  <c r="H33" i="14"/>
  <c r="H271" i="14"/>
  <c r="H215" i="14"/>
  <c r="H145" i="14"/>
  <c r="I285" i="14"/>
  <c r="I61" i="14"/>
  <c r="H397" i="14"/>
  <c r="H383" i="14"/>
  <c r="G369" i="14"/>
  <c r="H173" i="14"/>
  <c r="H117" i="14"/>
  <c r="H103" i="14"/>
  <c r="K33" i="2"/>
  <c r="O32" i="2"/>
  <c r="H5" i="14"/>
  <c r="J27" i="2"/>
  <c r="G300" i="14" s="1"/>
  <c r="J20" i="2"/>
  <c r="I20" i="2" s="1"/>
  <c r="F202" i="14" s="1"/>
  <c r="J16" i="2"/>
  <c r="I16" i="2" s="1"/>
  <c r="F146" i="14" s="1"/>
  <c r="J7" i="2"/>
  <c r="I7" i="2" s="1"/>
  <c r="F20" i="14" s="1"/>
  <c r="H327" i="14"/>
  <c r="H47" i="14"/>
  <c r="M422" i="14"/>
  <c r="M421" i="14"/>
  <c r="M420" i="14"/>
  <c r="M419" i="14"/>
  <c r="M418" i="14"/>
  <c r="M417" i="14"/>
  <c r="M416" i="14"/>
  <c r="M415" i="14"/>
  <c r="M414" i="14"/>
  <c r="M413" i="14"/>
  <c r="M412" i="14"/>
  <c r="M411" i="14"/>
  <c r="L411" i="14"/>
  <c r="M408" i="14"/>
  <c r="M407" i="14"/>
  <c r="M406" i="14"/>
  <c r="M405" i="14"/>
  <c r="M404" i="14"/>
  <c r="M403" i="14"/>
  <c r="M402" i="14"/>
  <c r="M401" i="14"/>
  <c r="M400" i="14"/>
  <c r="M399" i="14"/>
  <c r="M398" i="14"/>
  <c r="M397" i="14"/>
  <c r="L397" i="14"/>
  <c r="M394" i="14"/>
  <c r="M393" i="14"/>
  <c r="M392" i="14"/>
  <c r="M391" i="14"/>
  <c r="M390" i="14"/>
  <c r="M389" i="14"/>
  <c r="M388" i="14"/>
  <c r="M387" i="14"/>
  <c r="M386" i="14"/>
  <c r="M385" i="14"/>
  <c r="M384" i="14"/>
  <c r="M383" i="14"/>
  <c r="L383" i="14"/>
  <c r="M380" i="14"/>
  <c r="M379" i="14"/>
  <c r="M378" i="14"/>
  <c r="M377" i="14"/>
  <c r="M376" i="14"/>
  <c r="M375" i="14"/>
  <c r="M374" i="14"/>
  <c r="M373" i="14"/>
  <c r="M372" i="14"/>
  <c r="M371" i="14"/>
  <c r="M370" i="14"/>
  <c r="M369" i="14"/>
  <c r="L369" i="14"/>
  <c r="M366" i="14"/>
  <c r="M365" i="14"/>
  <c r="M364" i="14"/>
  <c r="M363" i="14"/>
  <c r="M362" i="14"/>
  <c r="M361" i="14"/>
  <c r="M360" i="14"/>
  <c r="M359" i="14"/>
  <c r="M358" i="14"/>
  <c r="M357" i="14"/>
  <c r="M356" i="14"/>
  <c r="M355" i="14"/>
  <c r="L355" i="14"/>
  <c r="M352" i="14"/>
  <c r="M351" i="14"/>
  <c r="M350" i="14"/>
  <c r="M349" i="14"/>
  <c r="M348" i="14"/>
  <c r="M347" i="14"/>
  <c r="M346" i="14"/>
  <c r="M345" i="14"/>
  <c r="M344" i="14"/>
  <c r="M343" i="14"/>
  <c r="M342" i="14"/>
  <c r="M341" i="14"/>
  <c r="L341" i="14"/>
  <c r="M338" i="14"/>
  <c r="M337" i="14"/>
  <c r="M336" i="14"/>
  <c r="M335" i="14"/>
  <c r="M334" i="14"/>
  <c r="M333" i="14"/>
  <c r="M332" i="14"/>
  <c r="M331" i="14"/>
  <c r="M330" i="14"/>
  <c r="M329" i="14"/>
  <c r="M328" i="14"/>
  <c r="M327" i="14"/>
  <c r="L327" i="14"/>
  <c r="M324" i="14"/>
  <c r="M323" i="14"/>
  <c r="M322" i="14"/>
  <c r="M321" i="14"/>
  <c r="M320" i="14"/>
  <c r="M319" i="14"/>
  <c r="M318" i="14"/>
  <c r="M317" i="14"/>
  <c r="M316" i="14"/>
  <c r="M315" i="14"/>
  <c r="M314" i="14"/>
  <c r="M313" i="14"/>
  <c r="L313" i="14"/>
  <c r="M310" i="14"/>
  <c r="M309" i="14"/>
  <c r="M308" i="14"/>
  <c r="M307" i="14"/>
  <c r="M306" i="14"/>
  <c r="M305" i="14"/>
  <c r="M304" i="14"/>
  <c r="M303" i="14"/>
  <c r="M302" i="14"/>
  <c r="M301" i="14"/>
  <c r="M300" i="14"/>
  <c r="M299" i="14"/>
  <c r="L299" i="14"/>
  <c r="M296" i="14"/>
  <c r="M295" i="14"/>
  <c r="M294" i="14"/>
  <c r="M293" i="14"/>
  <c r="M292" i="14"/>
  <c r="M291" i="14"/>
  <c r="M290" i="14"/>
  <c r="M289" i="14"/>
  <c r="M288" i="14"/>
  <c r="M287" i="14"/>
  <c r="M286" i="14"/>
  <c r="M285" i="14"/>
  <c r="L285" i="14"/>
  <c r="M282" i="14"/>
  <c r="M281" i="14"/>
  <c r="M280" i="14"/>
  <c r="M279" i="14"/>
  <c r="M278" i="14"/>
  <c r="M277" i="14"/>
  <c r="M276" i="14"/>
  <c r="M275" i="14"/>
  <c r="M274" i="14"/>
  <c r="M273" i="14"/>
  <c r="M272" i="14"/>
  <c r="M271" i="14"/>
  <c r="L271" i="14"/>
  <c r="M268" i="14"/>
  <c r="M267" i="14"/>
  <c r="M266" i="14"/>
  <c r="M265" i="14"/>
  <c r="M264" i="14"/>
  <c r="M263" i="14"/>
  <c r="M262" i="14"/>
  <c r="M261" i="14"/>
  <c r="M260" i="14"/>
  <c r="M259" i="14"/>
  <c r="M258" i="14"/>
  <c r="M257" i="14"/>
  <c r="L257" i="14"/>
  <c r="M254" i="14"/>
  <c r="M253" i="14"/>
  <c r="M252" i="14"/>
  <c r="M251" i="14"/>
  <c r="M250" i="14"/>
  <c r="M249" i="14"/>
  <c r="M248" i="14"/>
  <c r="M247" i="14"/>
  <c r="M246" i="14"/>
  <c r="M245" i="14"/>
  <c r="M244" i="14"/>
  <c r="M243" i="14"/>
  <c r="L243" i="14"/>
  <c r="M240" i="14"/>
  <c r="M239" i="14"/>
  <c r="M238" i="14"/>
  <c r="M237" i="14"/>
  <c r="M236" i="14"/>
  <c r="M235" i="14"/>
  <c r="M234" i="14"/>
  <c r="M233" i="14"/>
  <c r="M232" i="14"/>
  <c r="M231" i="14"/>
  <c r="M230" i="14"/>
  <c r="M229" i="14"/>
  <c r="L229" i="14"/>
  <c r="M226" i="14"/>
  <c r="M225" i="14"/>
  <c r="M224" i="14"/>
  <c r="M223" i="14"/>
  <c r="M222" i="14"/>
  <c r="M221" i="14"/>
  <c r="M220" i="14"/>
  <c r="M219" i="14"/>
  <c r="M218" i="14"/>
  <c r="M217" i="14"/>
  <c r="M216" i="14"/>
  <c r="M215" i="14"/>
  <c r="L215" i="14"/>
  <c r="M212" i="14"/>
  <c r="M211" i="14"/>
  <c r="M210" i="14"/>
  <c r="M209" i="14"/>
  <c r="M208" i="14"/>
  <c r="M207" i="14"/>
  <c r="M206" i="14"/>
  <c r="M205" i="14"/>
  <c r="M204" i="14"/>
  <c r="M203" i="14"/>
  <c r="M202" i="14"/>
  <c r="M201" i="14"/>
  <c r="L201" i="14"/>
  <c r="M198" i="14"/>
  <c r="M197" i="14"/>
  <c r="M196" i="14"/>
  <c r="M195" i="14"/>
  <c r="M194" i="14"/>
  <c r="M193" i="14"/>
  <c r="M192" i="14"/>
  <c r="M191" i="14"/>
  <c r="M190" i="14"/>
  <c r="M189" i="14"/>
  <c r="M188" i="14"/>
  <c r="M187" i="14"/>
  <c r="L187" i="14"/>
  <c r="M184" i="14"/>
  <c r="M183" i="14"/>
  <c r="M182" i="14"/>
  <c r="M181" i="14"/>
  <c r="M180" i="14"/>
  <c r="M179" i="14"/>
  <c r="M178" i="14"/>
  <c r="M177" i="14"/>
  <c r="M176" i="14"/>
  <c r="M175" i="14"/>
  <c r="M174" i="14"/>
  <c r="M173" i="14"/>
  <c r="L173" i="14"/>
  <c r="M170" i="14"/>
  <c r="M169" i="14"/>
  <c r="M168" i="14"/>
  <c r="M167" i="14"/>
  <c r="M166" i="14"/>
  <c r="M165" i="14"/>
  <c r="M164" i="14"/>
  <c r="M163" i="14"/>
  <c r="M162" i="14"/>
  <c r="M161" i="14"/>
  <c r="M160" i="14"/>
  <c r="M159" i="14"/>
  <c r="L159" i="14"/>
  <c r="M156" i="14"/>
  <c r="M155" i="14"/>
  <c r="M154" i="14"/>
  <c r="M153" i="14"/>
  <c r="M152" i="14"/>
  <c r="M151" i="14"/>
  <c r="M150" i="14"/>
  <c r="M149" i="14"/>
  <c r="M148" i="14"/>
  <c r="M147" i="14"/>
  <c r="M146" i="14"/>
  <c r="M145" i="14"/>
  <c r="L145" i="14"/>
  <c r="M142" i="14"/>
  <c r="M141" i="14"/>
  <c r="M140" i="14"/>
  <c r="M139" i="14"/>
  <c r="M138" i="14"/>
  <c r="M137" i="14"/>
  <c r="M136" i="14"/>
  <c r="M135" i="14"/>
  <c r="M134" i="14"/>
  <c r="M133" i="14"/>
  <c r="M132" i="14"/>
  <c r="M131" i="14"/>
  <c r="L131" i="14"/>
  <c r="M128" i="14"/>
  <c r="M127" i="14"/>
  <c r="M126" i="14"/>
  <c r="M125" i="14"/>
  <c r="M124" i="14"/>
  <c r="M123" i="14"/>
  <c r="M122" i="14"/>
  <c r="M121" i="14"/>
  <c r="M120" i="14"/>
  <c r="M119" i="14"/>
  <c r="M118" i="14"/>
  <c r="M117" i="14"/>
  <c r="L117" i="14"/>
  <c r="M114" i="14"/>
  <c r="M113" i="14"/>
  <c r="M112" i="14"/>
  <c r="M111" i="14"/>
  <c r="M110" i="14"/>
  <c r="M109" i="14"/>
  <c r="M108" i="14"/>
  <c r="M107" i="14"/>
  <c r="M106" i="14"/>
  <c r="M105" i="14"/>
  <c r="M104" i="14"/>
  <c r="M103" i="14"/>
  <c r="L103" i="14"/>
  <c r="M100" i="14"/>
  <c r="M99" i="14"/>
  <c r="M98" i="14"/>
  <c r="M97" i="14"/>
  <c r="M96" i="14"/>
  <c r="M95" i="14"/>
  <c r="M94" i="14"/>
  <c r="M93" i="14"/>
  <c r="M92" i="14"/>
  <c r="M91" i="14"/>
  <c r="M90" i="14"/>
  <c r="M89" i="14"/>
  <c r="L89" i="14"/>
  <c r="M86" i="14"/>
  <c r="M85" i="14"/>
  <c r="M84" i="14"/>
  <c r="M83" i="14"/>
  <c r="M82" i="14"/>
  <c r="M81" i="14"/>
  <c r="M80" i="14"/>
  <c r="M79" i="14"/>
  <c r="M78" i="14"/>
  <c r="M77" i="14"/>
  <c r="M76" i="14"/>
  <c r="M75" i="14"/>
  <c r="L75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L61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L47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L33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L19" i="14"/>
  <c r="M16" i="14"/>
  <c r="M15" i="14"/>
  <c r="M14" i="14"/>
  <c r="M13" i="14"/>
  <c r="M12" i="14"/>
  <c r="M11" i="14"/>
  <c r="M10" i="14"/>
  <c r="M9" i="14"/>
  <c r="M8" i="14"/>
  <c r="M7" i="14"/>
  <c r="M6" i="14"/>
  <c r="M5" i="14"/>
  <c r="L5" i="14"/>
  <c r="Q35" i="2"/>
  <c r="L412" i="14" s="1"/>
  <c r="Q34" i="2"/>
  <c r="L398" i="14" s="1"/>
  <c r="Q33" i="2"/>
  <c r="Q32" i="2"/>
  <c r="L370" i="14"/>
  <c r="Q32" i="3"/>
  <c r="L371" i="14" s="1"/>
  <c r="Q31" i="2"/>
  <c r="Q30" i="2"/>
  <c r="Q29" i="2"/>
  <c r="L328" i="14" s="1"/>
  <c r="Q28" i="2"/>
  <c r="L314" i="14" s="1"/>
  <c r="Q27" i="2"/>
  <c r="Q26" i="2"/>
  <c r="L286" i="14"/>
  <c r="Q25" i="2"/>
  <c r="Q24" i="2"/>
  <c r="Q23" i="2"/>
  <c r="Q22" i="2"/>
  <c r="Q22" i="3" s="1"/>
  <c r="Q21" i="2"/>
  <c r="Q20" i="2"/>
  <c r="L202" i="14"/>
  <c r="Q19" i="2"/>
  <c r="L188" i="14" s="1"/>
  <c r="Q18" i="2"/>
  <c r="L174" i="14" s="1"/>
  <c r="Q17" i="2"/>
  <c r="Q16" i="2"/>
  <c r="L146" i="14" s="1"/>
  <c r="Q16" i="3"/>
  <c r="L147" i="14" s="1"/>
  <c r="Q15" i="2"/>
  <c r="Q14" i="2"/>
  <c r="Q13" i="2"/>
  <c r="Q12" i="2"/>
  <c r="L90" i="14" s="1"/>
  <c r="Q11" i="2"/>
  <c r="Q10" i="2"/>
  <c r="Q9" i="2"/>
  <c r="L48" i="14" s="1"/>
  <c r="Q8" i="2"/>
  <c r="L34" i="14" s="1"/>
  <c r="Q7" i="2"/>
  <c r="L20" i="14" s="1"/>
  <c r="C35" i="2"/>
  <c r="C35" i="3" s="1"/>
  <c r="C34" i="2"/>
  <c r="C34" i="3" s="1"/>
  <c r="C33" i="2"/>
  <c r="C33" i="3"/>
  <c r="C33" i="4" s="1"/>
  <c r="C33" i="5" s="1"/>
  <c r="C32" i="2"/>
  <c r="C32" i="3" s="1"/>
  <c r="D371" i="14" s="1"/>
  <c r="C31" i="2"/>
  <c r="C30" i="2"/>
  <c r="C30" i="3"/>
  <c r="C30" i="4" s="1"/>
  <c r="C29" i="2"/>
  <c r="C29" i="3" s="1"/>
  <c r="C28" i="2"/>
  <c r="C28" i="3" s="1"/>
  <c r="C27" i="2"/>
  <c r="C27" i="3" s="1"/>
  <c r="C26" i="2"/>
  <c r="C26" i="3" s="1"/>
  <c r="C25" i="2"/>
  <c r="C24" i="2"/>
  <c r="C24" i="3" s="1"/>
  <c r="C23" i="2"/>
  <c r="C23" i="3" s="1"/>
  <c r="C22" i="2"/>
  <c r="C21" i="2"/>
  <c r="C21" i="3" s="1"/>
  <c r="C20" i="2"/>
  <c r="C20" i="3" s="1"/>
  <c r="C19" i="2"/>
  <c r="C19" i="3" s="1"/>
  <c r="C19" i="4" s="1"/>
  <c r="C18" i="2"/>
  <c r="C18" i="3" s="1"/>
  <c r="C17" i="2"/>
  <c r="C17" i="3" s="1"/>
  <c r="D161" i="14" s="1"/>
  <c r="C16" i="2"/>
  <c r="C16" i="3" s="1"/>
  <c r="C15" i="2"/>
  <c r="C15" i="3" s="1"/>
  <c r="C14" i="2"/>
  <c r="C13" i="2"/>
  <c r="C13" i="3" s="1"/>
  <c r="C12" i="2"/>
  <c r="C12" i="3" s="1"/>
  <c r="C12" i="4" s="1"/>
  <c r="C11" i="2"/>
  <c r="C11" i="3"/>
  <c r="C10" i="2"/>
  <c r="C9" i="2"/>
  <c r="C9" i="3" s="1"/>
  <c r="C9" i="4" s="1"/>
  <c r="C8" i="2"/>
  <c r="C7" i="2"/>
  <c r="C7" i="3" s="1"/>
  <c r="E16" i="14"/>
  <c r="Q6" i="2"/>
  <c r="Q6" i="3" s="1"/>
  <c r="E41" i="14"/>
  <c r="K41" i="14" s="1"/>
  <c r="E40" i="14"/>
  <c r="E39" i="14"/>
  <c r="E38" i="14"/>
  <c r="E37" i="14"/>
  <c r="E36" i="14"/>
  <c r="K36" i="14" s="1"/>
  <c r="E35" i="14"/>
  <c r="E34" i="14"/>
  <c r="E33" i="14"/>
  <c r="E27" i="14"/>
  <c r="E26" i="14"/>
  <c r="E25" i="14"/>
  <c r="E24" i="14"/>
  <c r="E23" i="14"/>
  <c r="E22" i="14"/>
  <c r="E21" i="14"/>
  <c r="E20" i="14"/>
  <c r="E19" i="14"/>
  <c r="E5" i="7"/>
  <c r="H37" i="1"/>
  <c r="D6" i="13" s="1"/>
  <c r="H38" i="1"/>
  <c r="E6" i="13" s="1"/>
  <c r="H39" i="1"/>
  <c r="P39" i="1" s="1"/>
  <c r="E2" i="2"/>
  <c r="H3" i="2"/>
  <c r="B4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B6" i="2"/>
  <c r="C6" i="2"/>
  <c r="C6" i="3"/>
  <c r="C6" i="4" s="1"/>
  <c r="D8" i="14" s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G36" i="2"/>
  <c r="H36" i="2"/>
  <c r="C7" i="13" s="1"/>
  <c r="B37" i="2"/>
  <c r="G37" i="2"/>
  <c r="H37" i="2"/>
  <c r="D7" i="13" s="1"/>
  <c r="B38" i="2"/>
  <c r="G38" i="2"/>
  <c r="H38" i="2"/>
  <c r="B39" i="2"/>
  <c r="G39" i="2"/>
  <c r="H39" i="2"/>
  <c r="F7" i="13" s="1"/>
  <c r="B41" i="2"/>
  <c r="E2" i="3"/>
  <c r="H2" i="3"/>
  <c r="H3" i="3"/>
  <c r="B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G36" i="3"/>
  <c r="H36" i="3"/>
  <c r="C8" i="13" s="1"/>
  <c r="B37" i="3"/>
  <c r="G37" i="3"/>
  <c r="H37" i="3"/>
  <c r="D8" i="13" s="1"/>
  <c r="B38" i="3"/>
  <c r="G38" i="3"/>
  <c r="H38" i="3"/>
  <c r="E8" i="13" s="1"/>
  <c r="E9" i="15" s="1"/>
  <c r="B39" i="3"/>
  <c r="G39" i="3"/>
  <c r="H39" i="3"/>
  <c r="P39" i="3" s="1"/>
  <c r="B41" i="3"/>
  <c r="E2" i="4"/>
  <c r="H2" i="4"/>
  <c r="H3" i="4"/>
  <c r="B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G36" i="4"/>
  <c r="H36" i="4"/>
  <c r="C9" i="13" s="1"/>
  <c r="B37" i="4"/>
  <c r="G37" i="4"/>
  <c r="H37" i="4"/>
  <c r="D9" i="13" s="1"/>
  <c r="D10" i="15" s="1"/>
  <c r="B38" i="4"/>
  <c r="G38" i="4"/>
  <c r="H38" i="4"/>
  <c r="B39" i="4"/>
  <c r="G39" i="4"/>
  <c r="H39" i="4"/>
  <c r="B41" i="4"/>
  <c r="E2" i="5"/>
  <c r="H2" i="5"/>
  <c r="H3" i="5"/>
  <c r="B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G36" i="5"/>
  <c r="H36" i="5"/>
  <c r="C10" i="13" s="1"/>
  <c r="B37" i="5"/>
  <c r="G37" i="5"/>
  <c r="H37" i="5"/>
  <c r="D10" i="13" s="1"/>
  <c r="D11" i="15" s="1"/>
  <c r="B38" i="5"/>
  <c r="G38" i="5"/>
  <c r="H38" i="5"/>
  <c r="E10" i="13" s="1"/>
  <c r="E11" i="15" s="1"/>
  <c r="B39" i="5"/>
  <c r="G39" i="5"/>
  <c r="H39" i="5"/>
  <c r="F10" i="13" s="1"/>
  <c r="F11" i="15" s="1"/>
  <c r="B41" i="5"/>
  <c r="E2" i="6"/>
  <c r="H2" i="6"/>
  <c r="H3" i="6"/>
  <c r="B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G36" i="6"/>
  <c r="H36" i="6"/>
  <c r="C11" i="13" s="1"/>
  <c r="K24" i="14" s="1"/>
  <c r="B37" i="6"/>
  <c r="G37" i="6"/>
  <c r="H37" i="6"/>
  <c r="D11" i="13" s="1"/>
  <c r="D12" i="15" s="1"/>
  <c r="B38" i="6"/>
  <c r="G38" i="6"/>
  <c r="H38" i="6"/>
  <c r="B39" i="6"/>
  <c r="G39" i="6"/>
  <c r="H39" i="6"/>
  <c r="F11" i="13" s="1"/>
  <c r="F12" i="15" s="1"/>
  <c r="B41" i="6"/>
  <c r="E2" i="7"/>
  <c r="H2" i="7"/>
  <c r="H3" i="7"/>
  <c r="B4" i="7"/>
  <c r="B5" i="7"/>
  <c r="C5" i="7"/>
  <c r="D5" i="7"/>
  <c r="F5" i="7"/>
  <c r="G5" i="7"/>
  <c r="H5" i="7"/>
  <c r="I5" i="7"/>
  <c r="J5" i="7"/>
  <c r="K5" i="7"/>
  <c r="L5" i="7"/>
  <c r="M5" i="7"/>
  <c r="N5" i="7"/>
  <c r="O5" i="7"/>
  <c r="P5" i="7"/>
  <c r="Q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G36" i="7"/>
  <c r="H36" i="7"/>
  <c r="C12" i="13" s="1"/>
  <c r="K39" i="14" s="1"/>
  <c r="B37" i="7"/>
  <c r="G37" i="7"/>
  <c r="H37" i="7"/>
  <c r="D12" i="13" s="1"/>
  <c r="D13" i="15" s="1"/>
  <c r="B38" i="7"/>
  <c r="G38" i="7"/>
  <c r="H38" i="7"/>
  <c r="E12" i="13" s="1"/>
  <c r="E13" i="15" s="1"/>
  <c r="B39" i="7"/>
  <c r="G39" i="7"/>
  <c r="H39" i="7"/>
  <c r="B41" i="7"/>
  <c r="E2" i="8"/>
  <c r="H2" i="8"/>
  <c r="H3" i="8"/>
  <c r="B4" i="8"/>
  <c r="B5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G36" i="8"/>
  <c r="H36" i="8"/>
  <c r="C13" i="13" s="1"/>
  <c r="B37" i="8"/>
  <c r="G37" i="8"/>
  <c r="H37" i="8"/>
  <c r="D13" i="13" s="1"/>
  <c r="D14" i="15" s="1"/>
  <c r="B38" i="8"/>
  <c r="G38" i="8"/>
  <c r="H38" i="8"/>
  <c r="E13" i="13" s="1"/>
  <c r="E14" i="15" s="1"/>
  <c r="B39" i="8"/>
  <c r="G39" i="8"/>
  <c r="H39" i="8"/>
  <c r="B41" i="8"/>
  <c r="E2" i="9"/>
  <c r="H2" i="9"/>
  <c r="H3" i="9"/>
  <c r="B4" i="9"/>
  <c r="B5" i="9"/>
  <c r="C5" i="9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G36" i="9"/>
  <c r="H36" i="9"/>
  <c r="C14" i="13" s="1"/>
  <c r="B37" i="9"/>
  <c r="G37" i="9"/>
  <c r="H37" i="9"/>
  <c r="D14" i="13" s="1"/>
  <c r="D15" i="15" s="1"/>
  <c r="B38" i="9"/>
  <c r="G38" i="9"/>
  <c r="H38" i="9"/>
  <c r="E14" i="13" s="1"/>
  <c r="E15" i="15" s="1"/>
  <c r="P38" i="9"/>
  <c r="B39" i="9"/>
  <c r="G39" i="9"/>
  <c r="H39" i="9"/>
  <c r="F14" i="13" s="1"/>
  <c r="B41" i="9"/>
  <c r="E2" i="10"/>
  <c r="H2" i="10"/>
  <c r="H3" i="10"/>
  <c r="B4" i="10"/>
  <c r="B5" i="10"/>
  <c r="C5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G36" i="10"/>
  <c r="H36" i="10"/>
  <c r="C15" i="13" s="1"/>
  <c r="B37" i="10"/>
  <c r="G37" i="10"/>
  <c r="H37" i="10"/>
  <c r="D15" i="13" s="1"/>
  <c r="D16" i="15" s="1"/>
  <c r="B38" i="10"/>
  <c r="G38" i="10"/>
  <c r="H38" i="10"/>
  <c r="B39" i="10"/>
  <c r="G39" i="10"/>
  <c r="H39" i="10"/>
  <c r="B41" i="10"/>
  <c r="E2" i="11"/>
  <c r="H2" i="11"/>
  <c r="H3" i="11"/>
  <c r="B4" i="11"/>
  <c r="B5" i="11"/>
  <c r="C5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G36" i="11"/>
  <c r="H36" i="11"/>
  <c r="C16" i="13" s="1"/>
  <c r="C17" i="15" s="1"/>
  <c r="B37" i="11"/>
  <c r="G37" i="11"/>
  <c r="H37" i="11"/>
  <c r="D16" i="13" s="1"/>
  <c r="D17" i="15" s="1"/>
  <c r="B38" i="11"/>
  <c r="G38" i="11"/>
  <c r="H38" i="11"/>
  <c r="E16" i="13" s="1"/>
  <c r="B39" i="11"/>
  <c r="G39" i="11"/>
  <c r="H39" i="11"/>
  <c r="B41" i="11"/>
  <c r="E2" i="12"/>
  <c r="H2" i="12"/>
  <c r="H3" i="12"/>
  <c r="B4" i="12"/>
  <c r="B5" i="12"/>
  <c r="C5" i="12"/>
  <c r="D5" i="12"/>
  <c r="E5" i="12"/>
  <c r="F5" i="12"/>
  <c r="G5" i="12"/>
  <c r="H5" i="12"/>
  <c r="I5" i="12"/>
  <c r="J5" i="12"/>
  <c r="K5" i="12"/>
  <c r="L5" i="12"/>
  <c r="M5" i="12"/>
  <c r="N5" i="12"/>
  <c r="O5" i="12"/>
  <c r="P5" i="12"/>
  <c r="Q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G36" i="12"/>
  <c r="H36" i="12"/>
  <c r="C17" i="13" s="1"/>
  <c r="B37" i="12"/>
  <c r="G37" i="12"/>
  <c r="H37" i="12"/>
  <c r="D17" i="13" s="1"/>
  <c r="D18" i="15" s="1"/>
  <c r="B38" i="12"/>
  <c r="G38" i="12"/>
  <c r="H38" i="12"/>
  <c r="E17" i="13" s="1"/>
  <c r="B39" i="12"/>
  <c r="G39" i="12"/>
  <c r="H39" i="12"/>
  <c r="F17" i="13" s="1"/>
  <c r="B41" i="12"/>
  <c r="B33" i="13"/>
  <c r="D5" i="14"/>
  <c r="E5" i="14"/>
  <c r="D6" i="14"/>
  <c r="E6" i="14"/>
  <c r="E7" i="14"/>
  <c r="K7" i="14" s="1"/>
  <c r="E8" i="14"/>
  <c r="E9" i="14"/>
  <c r="E10" i="14"/>
  <c r="E11" i="14"/>
  <c r="E12" i="14"/>
  <c r="E13" i="14"/>
  <c r="E14" i="14"/>
  <c r="E15" i="14"/>
  <c r="D19" i="14"/>
  <c r="E28" i="14"/>
  <c r="E29" i="14"/>
  <c r="E30" i="14"/>
  <c r="D33" i="14"/>
  <c r="E42" i="14"/>
  <c r="E43" i="14"/>
  <c r="E44" i="14"/>
  <c r="D47" i="14"/>
  <c r="E47" i="14"/>
  <c r="E48" i="14"/>
  <c r="E49" i="14"/>
  <c r="K49" i="14" s="1"/>
  <c r="E50" i="14"/>
  <c r="E51" i="14"/>
  <c r="E52" i="14"/>
  <c r="E53" i="14"/>
  <c r="E54" i="14"/>
  <c r="E55" i="14"/>
  <c r="E56" i="14"/>
  <c r="E57" i="14"/>
  <c r="E58" i="14"/>
  <c r="D61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D75" i="14"/>
  <c r="E75" i="14"/>
  <c r="H75" i="14"/>
  <c r="D76" i="14"/>
  <c r="E76" i="14"/>
  <c r="E77" i="14"/>
  <c r="K77" i="14" s="1"/>
  <c r="E78" i="14"/>
  <c r="E79" i="14"/>
  <c r="E80" i="14"/>
  <c r="E81" i="14"/>
  <c r="E82" i="14"/>
  <c r="E83" i="14"/>
  <c r="E84" i="14"/>
  <c r="E85" i="14"/>
  <c r="E86" i="14"/>
  <c r="D89" i="14"/>
  <c r="E89" i="14"/>
  <c r="E90" i="14"/>
  <c r="E91" i="14"/>
  <c r="E92" i="14"/>
  <c r="E93" i="14"/>
  <c r="E94" i="14"/>
  <c r="E95" i="14"/>
  <c r="E96" i="14"/>
  <c r="E97" i="14"/>
  <c r="E98" i="14"/>
  <c r="E99" i="14"/>
  <c r="E100" i="14"/>
  <c r="D103" i="14"/>
  <c r="E103" i="14"/>
  <c r="E104" i="14"/>
  <c r="E105" i="14"/>
  <c r="E106" i="14"/>
  <c r="E107" i="14"/>
  <c r="E108" i="14"/>
  <c r="E109" i="14"/>
  <c r="K109" i="14" s="1"/>
  <c r="E110" i="14"/>
  <c r="K110" i="14" s="1"/>
  <c r="E111" i="14"/>
  <c r="E112" i="14"/>
  <c r="E113" i="14"/>
  <c r="K113" i="14" s="1"/>
  <c r="E114" i="14"/>
  <c r="D117" i="14"/>
  <c r="E117" i="14"/>
  <c r="E118" i="14"/>
  <c r="E119" i="14"/>
  <c r="E120" i="14"/>
  <c r="E121" i="14"/>
  <c r="K121" i="14" s="1"/>
  <c r="E122" i="14"/>
  <c r="K122" i="14" s="1"/>
  <c r="E123" i="14"/>
  <c r="E124" i="14"/>
  <c r="E125" i="14"/>
  <c r="E126" i="14"/>
  <c r="E127" i="14"/>
  <c r="E128" i="14"/>
  <c r="D131" i="14"/>
  <c r="E131" i="14"/>
  <c r="H131" i="14"/>
  <c r="E132" i="14"/>
  <c r="E133" i="14"/>
  <c r="E134" i="14"/>
  <c r="E135" i="14"/>
  <c r="E136" i="14"/>
  <c r="E137" i="14"/>
  <c r="E138" i="14"/>
  <c r="E139" i="14"/>
  <c r="E140" i="14"/>
  <c r="E141" i="14"/>
  <c r="E142" i="14"/>
  <c r="D145" i="14"/>
  <c r="E145" i="14"/>
  <c r="E146" i="14"/>
  <c r="E147" i="14"/>
  <c r="E148" i="14"/>
  <c r="E149" i="14"/>
  <c r="E150" i="14"/>
  <c r="E151" i="14"/>
  <c r="K151" i="14" s="1"/>
  <c r="E152" i="14"/>
  <c r="K152" i="14" s="1"/>
  <c r="E153" i="14"/>
  <c r="K153" i="14" s="1"/>
  <c r="E154" i="14"/>
  <c r="K154" i="14" s="1"/>
  <c r="E155" i="14"/>
  <c r="K155" i="14" s="1"/>
  <c r="E156" i="14"/>
  <c r="D159" i="14"/>
  <c r="E159" i="14"/>
  <c r="H159" i="14"/>
  <c r="D160" i="14"/>
  <c r="E160" i="14"/>
  <c r="E161" i="14"/>
  <c r="E162" i="14"/>
  <c r="E163" i="14"/>
  <c r="E164" i="14"/>
  <c r="E165" i="14"/>
  <c r="E166" i="14"/>
  <c r="E167" i="14"/>
  <c r="E168" i="14"/>
  <c r="E169" i="14"/>
  <c r="E170" i="14"/>
  <c r="D173" i="14"/>
  <c r="E173" i="14"/>
  <c r="D174" i="14"/>
  <c r="E174" i="14"/>
  <c r="E175" i="14"/>
  <c r="E176" i="14"/>
  <c r="K176" i="14" s="1"/>
  <c r="E177" i="14"/>
  <c r="K177" i="14" s="1"/>
  <c r="E178" i="14"/>
  <c r="K178" i="14" s="1"/>
  <c r="E179" i="14"/>
  <c r="E180" i="14"/>
  <c r="E181" i="14"/>
  <c r="E182" i="14"/>
  <c r="E183" i="14"/>
  <c r="E184" i="14"/>
  <c r="D187" i="14"/>
  <c r="E187" i="14"/>
  <c r="H187" i="14"/>
  <c r="E188" i="14"/>
  <c r="E189" i="14"/>
  <c r="E190" i="14"/>
  <c r="E191" i="14"/>
  <c r="E192" i="14"/>
  <c r="E193" i="14"/>
  <c r="E194" i="14"/>
  <c r="E195" i="14"/>
  <c r="E196" i="14"/>
  <c r="E197" i="14"/>
  <c r="E198" i="14"/>
  <c r="D201" i="14"/>
  <c r="E201" i="14"/>
  <c r="D202" i="14"/>
  <c r="E202" i="14"/>
  <c r="E203" i="14"/>
  <c r="E204" i="14"/>
  <c r="E205" i="14"/>
  <c r="E206" i="14"/>
  <c r="K206" i="14" s="1"/>
  <c r="E207" i="14"/>
  <c r="E208" i="14"/>
  <c r="E209" i="14"/>
  <c r="E210" i="14"/>
  <c r="E211" i="14"/>
  <c r="E212" i="14"/>
  <c r="D215" i="14"/>
  <c r="E215" i="14"/>
  <c r="D216" i="14"/>
  <c r="E216" i="14"/>
  <c r="E217" i="14"/>
  <c r="E218" i="14"/>
  <c r="E219" i="14"/>
  <c r="E220" i="14"/>
  <c r="E221" i="14"/>
  <c r="E222" i="14"/>
  <c r="E223" i="14"/>
  <c r="E224" i="14"/>
  <c r="E225" i="14"/>
  <c r="E226" i="14"/>
  <c r="D229" i="14"/>
  <c r="E229" i="14"/>
  <c r="E230" i="14"/>
  <c r="E231" i="14"/>
  <c r="E232" i="14"/>
  <c r="E233" i="14"/>
  <c r="E234" i="14"/>
  <c r="E235" i="14"/>
  <c r="E236" i="14"/>
  <c r="K236" i="14" s="1"/>
  <c r="E237" i="14"/>
  <c r="K237" i="14" s="1"/>
  <c r="E238" i="14"/>
  <c r="K238" i="14" s="1"/>
  <c r="E239" i="14"/>
  <c r="K239" i="14" s="1"/>
  <c r="E240" i="14"/>
  <c r="D243" i="14"/>
  <c r="E243" i="14"/>
  <c r="H243" i="14"/>
  <c r="E244" i="14"/>
  <c r="E245" i="14"/>
  <c r="K245" i="14" s="1"/>
  <c r="E246" i="14"/>
  <c r="E247" i="14"/>
  <c r="E248" i="14"/>
  <c r="E249" i="14"/>
  <c r="E250" i="14"/>
  <c r="E251" i="14"/>
  <c r="E252" i="14"/>
  <c r="E253" i="14"/>
  <c r="E254" i="14"/>
  <c r="D257" i="14"/>
  <c r="E257" i="14"/>
  <c r="D258" i="14"/>
  <c r="E258" i="14"/>
  <c r="K258" i="14" s="1"/>
  <c r="E259" i="14"/>
  <c r="E260" i="14"/>
  <c r="E261" i="14"/>
  <c r="E262" i="14"/>
  <c r="E263" i="14"/>
  <c r="K263" i="14" s="1"/>
  <c r="E264" i="14"/>
  <c r="K264" i="14" s="1"/>
  <c r="E265" i="14"/>
  <c r="K265" i="14" s="1"/>
  <c r="E266" i="14"/>
  <c r="K266" i="14" s="1"/>
  <c r="E267" i="14"/>
  <c r="K267" i="14" s="1"/>
  <c r="E268" i="14"/>
  <c r="D271" i="14"/>
  <c r="E271" i="14"/>
  <c r="E272" i="14"/>
  <c r="E273" i="14"/>
  <c r="E274" i="14"/>
  <c r="K274" i="14" s="1"/>
  <c r="E275" i="14"/>
  <c r="K275" i="14" s="1"/>
  <c r="E276" i="14"/>
  <c r="K276" i="14" s="1"/>
  <c r="E277" i="14"/>
  <c r="E278" i="14"/>
  <c r="E279" i="14"/>
  <c r="E280" i="14"/>
  <c r="E281" i="14"/>
  <c r="E282" i="14"/>
  <c r="D285" i="14"/>
  <c r="E285" i="14"/>
  <c r="D286" i="14"/>
  <c r="E286" i="14"/>
  <c r="E287" i="14"/>
  <c r="E288" i="14"/>
  <c r="E289" i="14"/>
  <c r="E290" i="14"/>
  <c r="E291" i="14"/>
  <c r="E292" i="14"/>
  <c r="E293" i="14"/>
  <c r="E294" i="14"/>
  <c r="E295" i="14"/>
  <c r="E296" i="14"/>
  <c r="D299" i="14"/>
  <c r="E299" i="14"/>
  <c r="H299" i="14"/>
  <c r="E300" i="14"/>
  <c r="E301" i="14"/>
  <c r="E302" i="14"/>
  <c r="K302" i="14" s="1"/>
  <c r="E303" i="14"/>
  <c r="E304" i="14"/>
  <c r="K304" i="14" s="1"/>
  <c r="E305" i="14"/>
  <c r="E306" i="14"/>
  <c r="E307" i="14"/>
  <c r="E308" i="14"/>
  <c r="E309" i="14"/>
  <c r="E310" i="14"/>
  <c r="D313" i="14"/>
  <c r="E313" i="14"/>
  <c r="E314" i="14"/>
  <c r="E315" i="14"/>
  <c r="K315" i="14" s="1"/>
  <c r="E316" i="14"/>
  <c r="E317" i="14"/>
  <c r="E318" i="14"/>
  <c r="E319" i="14"/>
  <c r="E320" i="14"/>
  <c r="E321" i="14"/>
  <c r="E322" i="14"/>
  <c r="E323" i="14"/>
  <c r="E324" i="14"/>
  <c r="D327" i="14"/>
  <c r="E327" i="14"/>
  <c r="D328" i="14"/>
  <c r="E328" i="14"/>
  <c r="E329" i="14"/>
  <c r="E330" i="14"/>
  <c r="E331" i="14"/>
  <c r="E332" i="14"/>
  <c r="E333" i="14"/>
  <c r="E334" i="14"/>
  <c r="K334" i="14" s="1"/>
  <c r="E335" i="14"/>
  <c r="E336" i="14"/>
  <c r="K336" i="14" s="1"/>
  <c r="E337" i="14"/>
  <c r="E338" i="14"/>
  <c r="D341" i="14"/>
  <c r="E341" i="14"/>
  <c r="D342" i="14"/>
  <c r="E342" i="14"/>
  <c r="E343" i="14"/>
  <c r="E344" i="14"/>
  <c r="E345" i="14"/>
  <c r="E346" i="14"/>
  <c r="E347" i="14"/>
  <c r="E348" i="14"/>
  <c r="E349" i="14"/>
  <c r="E350" i="14"/>
  <c r="E351" i="14"/>
  <c r="E352" i="14"/>
  <c r="D355" i="14"/>
  <c r="E355" i="14"/>
  <c r="H355" i="14"/>
  <c r="E356" i="14"/>
  <c r="E357" i="14"/>
  <c r="E358" i="14"/>
  <c r="E359" i="14"/>
  <c r="E360" i="14"/>
  <c r="E361" i="14"/>
  <c r="K361" i="14" s="1"/>
  <c r="E362" i="14"/>
  <c r="K362" i="14" s="1"/>
  <c r="E363" i="14"/>
  <c r="K363" i="14" s="1"/>
  <c r="E364" i="14"/>
  <c r="K364" i="14" s="1"/>
  <c r="E365" i="14"/>
  <c r="K365" i="14" s="1"/>
  <c r="E366" i="14"/>
  <c r="D369" i="14"/>
  <c r="E369" i="14"/>
  <c r="D370" i="14"/>
  <c r="E370" i="14"/>
  <c r="E371" i="14"/>
  <c r="E372" i="14"/>
  <c r="E373" i="14"/>
  <c r="E374" i="14"/>
  <c r="E375" i="14"/>
  <c r="E376" i="14"/>
  <c r="E377" i="14"/>
  <c r="E378" i="14"/>
  <c r="E379" i="14"/>
  <c r="E380" i="14"/>
  <c r="D383" i="14"/>
  <c r="E383" i="14"/>
  <c r="E384" i="14"/>
  <c r="K384" i="14" s="1"/>
  <c r="E385" i="14"/>
  <c r="E386" i="14"/>
  <c r="E387" i="14"/>
  <c r="E388" i="14"/>
  <c r="E389" i="14"/>
  <c r="E390" i="14"/>
  <c r="E391" i="14"/>
  <c r="E392" i="14"/>
  <c r="E393" i="14"/>
  <c r="E394" i="14"/>
  <c r="D397" i="14"/>
  <c r="E397" i="14"/>
  <c r="E398" i="14"/>
  <c r="E399" i="14"/>
  <c r="E400" i="14"/>
  <c r="E401" i="14"/>
  <c r="E402" i="14"/>
  <c r="E403" i="14"/>
  <c r="E404" i="14"/>
  <c r="K404" i="14" s="1"/>
  <c r="E405" i="14"/>
  <c r="K405" i="14" s="1"/>
  <c r="E406" i="14"/>
  <c r="K406" i="14" s="1"/>
  <c r="E407" i="14"/>
  <c r="K407" i="14" s="1"/>
  <c r="E408" i="14"/>
  <c r="D411" i="14"/>
  <c r="E411" i="14"/>
  <c r="H411" i="14"/>
  <c r="E412" i="14"/>
  <c r="E413" i="14"/>
  <c r="E414" i="14"/>
  <c r="E415" i="14"/>
  <c r="E416" i="14"/>
  <c r="E417" i="14"/>
  <c r="E418" i="14"/>
  <c r="E419" i="14"/>
  <c r="E420" i="14"/>
  <c r="E421" i="14"/>
  <c r="E422" i="14"/>
  <c r="B425" i="14"/>
  <c r="K306" i="14"/>
  <c r="L118" i="14"/>
  <c r="Q14" i="3"/>
  <c r="Q9" i="3"/>
  <c r="L230" i="14"/>
  <c r="Q26" i="3"/>
  <c r="L287" i="14" s="1"/>
  <c r="L62" i="14"/>
  <c r="Q10" i="3"/>
  <c r="L63" i="14" s="1"/>
  <c r="Q35" i="3"/>
  <c r="L413" i="14" s="1"/>
  <c r="P39" i="12"/>
  <c r="P38" i="12"/>
  <c r="L6" i="2"/>
  <c r="I6" i="14" s="1"/>
  <c r="E73" i="14"/>
  <c r="E199" i="14"/>
  <c r="J9" i="2"/>
  <c r="I9" i="2" s="1"/>
  <c r="F48" i="14" s="1"/>
  <c r="J11" i="2"/>
  <c r="G76" i="14" s="1"/>
  <c r="J17" i="2"/>
  <c r="I17" i="2" s="1"/>
  <c r="F160" i="14" s="1"/>
  <c r="J30" i="2"/>
  <c r="G342" i="14" s="1"/>
  <c r="J35" i="2"/>
  <c r="I35" i="2" s="1"/>
  <c r="F412" i="14" s="1"/>
  <c r="J6" i="2"/>
  <c r="I6" i="2" s="1"/>
  <c r="J14" i="2"/>
  <c r="I14" i="2" s="1"/>
  <c r="F118" i="14" s="1"/>
  <c r="J25" i="2"/>
  <c r="I25" i="2" s="1"/>
  <c r="F272" i="14" s="1"/>
  <c r="J10" i="2"/>
  <c r="G62" i="14" s="1"/>
  <c r="J19" i="2"/>
  <c r="I19" i="2" s="1"/>
  <c r="F188" i="14" s="1"/>
  <c r="J33" i="2"/>
  <c r="I33" i="2" s="1"/>
  <c r="F384" i="14" s="1"/>
  <c r="J12" i="2"/>
  <c r="I12" i="2" s="1"/>
  <c r="F90" i="14" s="1"/>
  <c r="J18" i="2"/>
  <c r="I18" i="2" s="1"/>
  <c r="F174" i="14" s="1"/>
  <c r="J21" i="2"/>
  <c r="I21" i="2" s="1"/>
  <c r="F216" i="14" s="1"/>
  <c r="J23" i="2"/>
  <c r="G244" i="14" s="1"/>
  <c r="J26" i="2"/>
  <c r="G286" i="14" s="1"/>
  <c r="J28" i="2"/>
  <c r="G314" i="14" s="1"/>
  <c r="J34" i="2"/>
  <c r="G398" i="14" s="1"/>
  <c r="J8" i="2"/>
  <c r="I8" i="2" s="1"/>
  <c r="F34" i="14" s="1"/>
  <c r="J13" i="2"/>
  <c r="G104" i="14" s="1"/>
  <c r="J15" i="2"/>
  <c r="I15" i="2" s="1"/>
  <c r="F132" i="14" s="1"/>
  <c r="J22" i="2"/>
  <c r="G230" i="14" s="1"/>
  <c r="J24" i="2"/>
  <c r="I24" i="2" s="1"/>
  <c r="F258" i="14" s="1"/>
  <c r="J29" i="2"/>
  <c r="I29" i="2" s="1"/>
  <c r="F328" i="14" s="1"/>
  <c r="J31" i="2"/>
  <c r="I31" i="2" s="1"/>
  <c r="F356" i="14" s="1"/>
  <c r="G397" i="14"/>
  <c r="I11" i="2"/>
  <c r="F76" i="14" s="1"/>
  <c r="J32" i="2"/>
  <c r="G370" i="14" s="1"/>
  <c r="D9" i="15"/>
  <c r="C9" i="15"/>
  <c r="Q10" i="4"/>
  <c r="H384" i="14"/>
  <c r="E297" i="14"/>
  <c r="D314" i="14"/>
  <c r="D20" i="14"/>
  <c r="Q26" i="4"/>
  <c r="L288" i="14" s="1"/>
  <c r="Q18" i="3"/>
  <c r="Q20" i="3"/>
  <c r="L203" i="14" s="1"/>
  <c r="Q28" i="3"/>
  <c r="L315" i="14"/>
  <c r="D398" i="14"/>
  <c r="D384" i="14"/>
  <c r="D146" i="14"/>
  <c r="D104" i="14"/>
  <c r="E101" i="14"/>
  <c r="I33" i="14"/>
  <c r="I411" i="14"/>
  <c r="G75" i="14"/>
  <c r="I117" i="14"/>
  <c r="I341" i="14"/>
  <c r="J369" i="14"/>
  <c r="I369" i="14"/>
  <c r="I89" i="14"/>
  <c r="J89" i="14"/>
  <c r="J215" i="14"/>
  <c r="I215" i="14"/>
  <c r="I313" i="14"/>
  <c r="I159" i="14"/>
  <c r="I383" i="14"/>
  <c r="I103" i="14"/>
  <c r="I173" i="14"/>
  <c r="I201" i="14"/>
  <c r="G103" i="14"/>
  <c r="J61" i="14"/>
  <c r="I299" i="14"/>
  <c r="I131" i="14"/>
  <c r="F8" i="15"/>
  <c r="C25" i="3"/>
  <c r="D272" i="14"/>
  <c r="C32" i="4"/>
  <c r="D372" i="14" s="1"/>
  <c r="E17" i="15"/>
  <c r="P38" i="11"/>
  <c r="L6" i="14"/>
  <c r="P38" i="8"/>
  <c r="L216" i="14"/>
  <c r="Q21" i="3"/>
  <c r="L217" i="14" s="1"/>
  <c r="L76" i="14"/>
  <c r="Q11" i="3"/>
  <c r="L132" i="14"/>
  <c r="Q15" i="3"/>
  <c r="L133" i="14" s="1"/>
  <c r="L160" i="14"/>
  <c r="Q17" i="3"/>
  <c r="L356" i="14"/>
  <c r="Q31" i="3"/>
  <c r="L357" i="14" s="1"/>
  <c r="L384" i="14"/>
  <c r="Q33" i="3"/>
  <c r="L104" i="14"/>
  <c r="Q13" i="3"/>
  <c r="Q13" i="4" s="1"/>
  <c r="L300" i="14"/>
  <c r="Q27" i="3"/>
  <c r="Q29" i="3"/>
  <c r="L329" i="14" s="1"/>
  <c r="L272" i="14"/>
  <c r="Q25" i="3"/>
  <c r="Q16" i="4"/>
  <c r="L148" i="14" s="1"/>
  <c r="Q28" i="4"/>
  <c r="I23" i="2"/>
  <c r="F244" i="14" s="1"/>
  <c r="Q10" i="5"/>
  <c r="Q10" i="6" s="1"/>
  <c r="L64" i="14"/>
  <c r="Q18" i="4"/>
  <c r="Q18" i="5" s="1"/>
  <c r="L177" i="14" s="1"/>
  <c r="L175" i="14"/>
  <c r="L273" i="14"/>
  <c r="Q25" i="4"/>
  <c r="L301" i="14"/>
  <c r="Q27" i="4"/>
  <c r="L302" i="14" s="1"/>
  <c r="C25" i="4"/>
  <c r="C25" i="5" s="1"/>
  <c r="D273" i="14"/>
  <c r="L385" i="14"/>
  <c r="Q33" i="4"/>
  <c r="L386" i="14" s="1"/>
  <c r="L161" i="14"/>
  <c r="Q17" i="4"/>
  <c r="L162" i="14" s="1"/>
  <c r="L77" i="14"/>
  <c r="Q11" i="4"/>
  <c r="L78" i="14" s="1"/>
  <c r="C32" i="5"/>
  <c r="Q31" i="4"/>
  <c r="Q21" i="4"/>
  <c r="L218" i="14" s="1"/>
  <c r="L176" i="14"/>
  <c r="D274" i="14"/>
  <c r="L274" i="14"/>
  <c r="Q25" i="5"/>
  <c r="L275" i="14" s="1"/>
  <c r="Q21" i="5"/>
  <c r="L219" i="14" s="1"/>
  <c r="Q17" i="5"/>
  <c r="Q17" i="6" s="1"/>
  <c r="L164" i="14" s="1"/>
  <c r="Q18" i="6"/>
  <c r="Q18" i="7" s="1"/>
  <c r="L163" i="14"/>
  <c r="E18" i="15"/>
  <c r="P7" i="1"/>
  <c r="J19" i="14" s="1"/>
  <c r="H19" i="14"/>
  <c r="K36" i="1"/>
  <c r="I6" i="13" s="1"/>
  <c r="K37" i="1"/>
  <c r="F18" i="15"/>
  <c r="K345" i="14"/>
  <c r="D8" i="15"/>
  <c r="K126" i="14"/>
  <c r="K196" i="14"/>
  <c r="K56" i="14"/>
  <c r="K322" i="14"/>
  <c r="K98" i="14"/>
  <c r="F15" i="15"/>
  <c r="K58" i="14"/>
  <c r="K366" i="14"/>
  <c r="K394" i="14"/>
  <c r="K44" i="14"/>
  <c r="K100" i="14"/>
  <c r="K254" i="14"/>
  <c r="K310" i="14"/>
  <c r="K324" i="14"/>
  <c r="K72" i="14"/>
  <c r="K268" i="14"/>
  <c r="K128" i="14"/>
  <c r="K86" i="14"/>
  <c r="K296" i="14"/>
  <c r="K114" i="14"/>
  <c r="K184" i="14"/>
  <c r="K142" i="14"/>
  <c r="K282" i="14"/>
  <c r="K422" i="14"/>
  <c r="K170" i="14"/>
  <c r="K352" i="14"/>
  <c r="K30" i="14"/>
  <c r="K240" i="14"/>
  <c r="K226" i="14"/>
  <c r="K338" i="14"/>
  <c r="K380" i="14"/>
  <c r="K198" i="14"/>
  <c r="K408" i="14"/>
  <c r="K16" i="14"/>
  <c r="K156" i="14"/>
  <c r="K212" i="14"/>
  <c r="I20" i="13"/>
  <c r="C18" i="15"/>
  <c r="L18" i="15" s="1"/>
  <c r="B3" i="15"/>
  <c r="B2" i="13"/>
  <c r="B2" i="6"/>
  <c r="B2" i="12"/>
  <c r="B2" i="11"/>
  <c r="B2" i="9"/>
  <c r="B2" i="4"/>
  <c r="B2" i="10"/>
  <c r="B2" i="8"/>
  <c r="B2" i="5"/>
  <c r="B2" i="2"/>
  <c r="B2" i="14"/>
  <c r="B2" i="7"/>
  <c r="B2" i="3"/>
  <c r="K349" i="14"/>
  <c r="K111" i="14"/>
  <c r="K167" i="14"/>
  <c r="K139" i="14"/>
  <c r="K13" i="14"/>
  <c r="K251" i="14"/>
  <c r="K209" i="14"/>
  <c r="K83" i="14"/>
  <c r="K69" i="14"/>
  <c r="K125" i="14"/>
  <c r="K391" i="14"/>
  <c r="C15" i="15"/>
  <c r="L15" i="15" s="1"/>
  <c r="K55" i="14"/>
  <c r="K14" i="14"/>
  <c r="K308" i="14"/>
  <c r="K34" i="14"/>
  <c r="K28" i="14"/>
  <c r="K84" i="14"/>
  <c r="K293" i="14"/>
  <c r="K252" i="14"/>
  <c r="K182" i="14"/>
  <c r="K140" i="14"/>
  <c r="K420" i="14"/>
  <c r="K280" i="14"/>
  <c r="K181" i="14"/>
  <c r="K97" i="14"/>
  <c r="K223" i="14"/>
  <c r="K419" i="14"/>
  <c r="K222" i="14"/>
  <c r="K378" i="14"/>
  <c r="K70" i="14"/>
  <c r="K307" i="14"/>
  <c r="K279" i="14"/>
  <c r="K321" i="14"/>
  <c r="K27" i="14"/>
  <c r="K42" i="14"/>
  <c r="K168" i="14"/>
  <c r="K392" i="14"/>
  <c r="K224" i="14"/>
  <c r="K335" i="14"/>
  <c r="K195" i="14"/>
  <c r="K294" i="14"/>
  <c r="K210" i="14"/>
  <c r="K253" i="14"/>
  <c r="K292" i="14"/>
  <c r="K337" i="14"/>
  <c r="K208" i="14"/>
  <c r="K25" i="14"/>
  <c r="C14" i="15"/>
  <c r="G14" i="15" s="1"/>
  <c r="K417" i="14"/>
  <c r="K418" i="14"/>
  <c r="K26" i="14"/>
  <c r="K278" i="14"/>
  <c r="K40" i="14"/>
  <c r="K399" i="14"/>
  <c r="K414" i="14"/>
  <c r="K372" i="14"/>
  <c r="K329" i="14"/>
  <c r="K22" i="14"/>
  <c r="K106" i="14"/>
  <c r="K301" i="14"/>
  <c r="C10" i="15"/>
  <c r="K289" i="14"/>
  <c r="K331" i="14"/>
  <c r="K244" i="14"/>
  <c r="K37" i="14"/>
  <c r="K205" i="14"/>
  <c r="K62" i="14"/>
  <c r="K51" i="14"/>
  <c r="C11" i="15"/>
  <c r="G11" i="15" s="1"/>
  <c r="K387" i="14"/>
  <c r="K163" i="14"/>
  <c r="K277" i="14"/>
  <c r="K91" i="14"/>
  <c r="K319" i="14"/>
  <c r="L14" i="15"/>
  <c r="K95" i="14"/>
  <c r="K221" i="14"/>
  <c r="K166" i="14"/>
  <c r="K180" i="14"/>
  <c r="K356" i="14"/>
  <c r="K82" i="14"/>
  <c r="K138" i="14"/>
  <c r="K12" i="14"/>
  <c r="K348" i="14"/>
  <c r="K390" i="14"/>
  <c r="K124" i="14"/>
  <c r="K385" i="14"/>
  <c r="K63" i="14"/>
  <c r="K259" i="14"/>
  <c r="K231" i="14"/>
  <c r="K273" i="14"/>
  <c r="K96" i="14"/>
  <c r="K194" i="14"/>
  <c r="K147" i="14"/>
  <c r="K398" i="14"/>
  <c r="K286" i="14"/>
  <c r="K54" i="14"/>
  <c r="K250" i="14"/>
  <c r="K68" i="14"/>
  <c r="K376" i="14"/>
  <c r="K320" i="14"/>
  <c r="K93" i="14"/>
  <c r="K123" i="14"/>
  <c r="K247" i="14"/>
  <c r="K373" i="14"/>
  <c r="K287" i="14"/>
  <c r="K119" i="14"/>
  <c r="K357" i="14"/>
  <c r="K375" i="14"/>
  <c r="K67" i="14"/>
  <c r="K165" i="14"/>
  <c r="K175" i="14"/>
  <c r="K330" i="14"/>
  <c r="K92" i="14"/>
  <c r="K303" i="14"/>
  <c r="K191" i="14"/>
  <c r="K79" i="14"/>
  <c r="K233" i="14"/>
  <c r="K217" i="14"/>
  <c r="K358" i="14"/>
  <c r="K162" i="14"/>
  <c r="K249" i="14"/>
  <c r="K305" i="14"/>
  <c r="K137" i="14"/>
  <c r="K193" i="14"/>
  <c r="K415" i="14"/>
  <c r="K65" i="14"/>
  <c r="K219" i="14"/>
  <c r="K11" i="14"/>
  <c r="K347" i="14"/>
  <c r="K135" i="14"/>
  <c r="K9" i="14"/>
  <c r="K261" i="14"/>
  <c r="K53" i="14"/>
  <c r="K291" i="14"/>
  <c r="K107" i="14"/>
  <c r="K161" i="14"/>
  <c r="K189" i="14"/>
  <c r="K343" i="14"/>
  <c r="K133" i="14"/>
  <c r="K21" i="14"/>
  <c r="K105" i="14"/>
  <c r="K179" i="14"/>
  <c r="K207" i="14"/>
  <c r="K260" i="14"/>
  <c r="K64" i="14"/>
  <c r="K344" i="14"/>
  <c r="K401" i="14"/>
  <c r="K149" i="14"/>
  <c r="C13" i="15"/>
  <c r="G13" i="15" s="1"/>
  <c r="K203" i="14"/>
  <c r="K35" i="14"/>
  <c r="K81" i="14"/>
  <c r="K389" i="14"/>
  <c r="K317" i="14"/>
  <c r="K412" i="14"/>
  <c r="K370" i="14"/>
  <c r="K6" i="14"/>
  <c r="K300" i="14"/>
  <c r="K202" i="14"/>
  <c r="K230" i="14"/>
  <c r="K118" i="14"/>
  <c r="K160" i="14"/>
  <c r="K328" i="14"/>
  <c r="K90" i="14"/>
  <c r="K272" i="14"/>
  <c r="K314" i="14"/>
  <c r="K20" i="14"/>
  <c r="K188" i="14"/>
  <c r="K342" i="14"/>
  <c r="K174" i="14"/>
  <c r="K146" i="14"/>
  <c r="K132" i="14"/>
  <c r="G10" i="15"/>
  <c r="K218" i="14"/>
  <c r="K148" i="14"/>
  <c r="K50" i="14"/>
  <c r="K400" i="14"/>
  <c r="K190" i="14"/>
  <c r="K386" i="14"/>
  <c r="K8" i="14"/>
  <c r="K78" i="14"/>
  <c r="K288" i="14"/>
  <c r="K134" i="14"/>
  <c r="K316" i="14"/>
  <c r="K232" i="14"/>
  <c r="G9" i="15"/>
  <c r="L9" i="15"/>
  <c r="C8" i="15"/>
  <c r="G8" i="15" s="1"/>
  <c r="L10" i="15"/>
  <c r="L11" i="15"/>
  <c r="J38" i="1" l="1"/>
  <c r="I38" i="1" s="1"/>
  <c r="E20" i="13"/>
  <c r="E7" i="15"/>
  <c r="E26" i="15" s="1"/>
  <c r="K229" i="14"/>
  <c r="K33" i="14"/>
  <c r="K355" i="14"/>
  <c r="K173" i="14"/>
  <c r="K117" i="14"/>
  <c r="K89" i="14"/>
  <c r="K5" i="14"/>
  <c r="K75" i="14"/>
  <c r="K383" i="14"/>
  <c r="K61" i="14"/>
  <c r="K159" i="14"/>
  <c r="K215" i="14"/>
  <c r="K145" i="14"/>
  <c r="K187" i="14"/>
  <c r="K47" i="14"/>
  <c r="K397" i="14"/>
  <c r="K243" i="14"/>
  <c r="C7" i="15"/>
  <c r="K299" i="14"/>
  <c r="K131" i="14"/>
  <c r="K369" i="14"/>
  <c r="C20" i="13"/>
  <c r="C21" i="13" s="1"/>
  <c r="C22" i="13" s="1"/>
  <c r="C23" i="13" s="1"/>
  <c r="C24" i="13" s="1"/>
  <c r="K327" i="14"/>
  <c r="K285" i="14"/>
  <c r="K19" i="14"/>
  <c r="K411" i="14"/>
  <c r="K271" i="14"/>
  <c r="K103" i="14"/>
  <c r="K201" i="14"/>
  <c r="K313" i="14"/>
  <c r="K341" i="14"/>
  <c r="K257" i="14"/>
  <c r="D7" i="15"/>
  <c r="D26" i="15" s="1"/>
  <c r="D27" i="15" s="1"/>
  <c r="D20" i="13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P38" i="1"/>
  <c r="J39" i="1"/>
  <c r="I39" i="1" s="1"/>
  <c r="L6" i="1"/>
  <c r="P6" i="1" s="1"/>
  <c r="F6" i="13"/>
  <c r="J37" i="1"/>
  <c r="I37" i="1" s="1"/>
  <c r="P39" i="6"/>
  <c r="G299" i="14"/>
  <c r="I22" i="2"/>
  <c r="F230" i="14" s="1"/>
  <c r="G327" i="14"/>
  <c r="G187" i="14"/>
  <c r="G355" i="14"/>
  <c r="K225" i="14"/>
  <c r="K351" i="14"/>
  <c r="L17" i="15"/>
  <c r="G17" i="15"/>
  <c r="K197" i="14"/>
  <c r="K71" i="14"/>
  <c r="K127" i="14"/>
  <c r="K183" i="14"/>
  <c r="K211" i="14"/>
  <c r="K169" i="14"/>
  <c r="K295" i="14"/>
  <c r="K29" i="14"/>
  <c r="K43" i="14"/>
  <c r="K281" i="14"/>
  <c r="K57" i="14"/>
  <c r="K309" i="14"/>
  <c r="K99" i="14"/>
  <c r="K421" i="14"/>
  <c r="K323" i="14"/>
  <c r="K15" i="14"/>
  <c r="K379" i="14"/>
  <c r="K393" i="14"/>
  <c r="K85" i="14"/>
  <c r="K141" i="14"/>
  <c r="E31" i="14"/>
  <c r="K377" i="14"/>
  <c r="E409" i="14"/>
  <c r="E339" i="14"/>
  <c r="E241" i="14"/>
  <c r="K403" i="14"/>
  <c r="E367" i="14"/>
  <c r="L13" i="15"/>
  <c r="K235" i="14"/>
  <c r="K333" i="14"/>
  <c r="E423" i="14"/>
  <c r="E381" i="14"/>
  <c r="E353" i="14"/>
  <c r="I27" i="2"/>
  <c r="F300" i="14" s="1"/>
  <c r="G173" i="14"/>
  <c r="G145" i="14"/>
  <c r="K360" i="14"/>
  <c r="K38" i="14"/>
  <c r="K80" i="14"/>
  <c r="K346" i="14"/>
  <c r="K10" i="14"/>
  <c r="K108" i="14"/>
  <c r="K374" i="14"/>
  <c r="K136" i="14"/>
  <c r="C12" i="15"/>
  <c r="K150" i="14"/>
  <c r="K388" i="14"/>
  <c r="E115" i="14"/>
  <c r="C25" i="13"/>
  <c r="C26" i="13" s="1"/>
  <c r="C27" i="13" s="1"/>
  <c r="C28" i="13" s="1"/>
  <c r="C29" i="13" s="1"/>
  <c r="C30" i="13" s="1"/>
  <c r="C31" i="13" s="1"/>
  <c r="K66" i="14"/>
  <c r="K318" i="14"/>
  <c r="K402" i="14"/>
  <c r="K332" i="14"/>
  <c r="K192" i="14"/>
  <c r="K290" i="14"/>
  <c r="K220" i="14"/>
  <c r="K416" i="14"/>
  <c r="K234" i="14"/>
  <c r="K164" i="14"/>
  <c r="K262" i="14"/>
  <c r="K248" i="14"/>
  <c r="K52" i="14"/>
  <c r="K94" i="14"/>
  <c r="K23" i="14"/>
  <c r="Q21" i="6"/>
  <c r="L65" i="14"/>
  <c r="E185" i="14"/>
  <c r="E129" i="14"/>
  <c r="D18" i="13"/>
  <c r="K359" i="14"/>
  <c r="C25" i="6"/>
  <c r="D275" i="14"/>
  <c r="Q10" i="7"/>
  <c r="L66" i="14"/>
  <c r="K120" i="14"/>
  <c r="E283" i="14"/>
  <c r="E311" i="14"/>
  <c r="E213" i="14"/>
  <c r="E45" i="14"/>
  <c r="Q17" i="7"/>
  <c r="L165" i="14" s="1"/>
  <c r="E325" i="14"/>
  <c r="K371" i="14"/>
  <c r="L178" i="14"/>
  <c r="D19" i="15"/>
  <c r="K413" i="14"/>
  <c r="Q33" i="5"/>
  <c r="L387" i="14" s="1"/>
  <c r="D343" i="14"/>
  <c r="E87" i="14"/>
  <c r="E59" i="14"/>
  <c r="D385" i="14"/>
  <c r="D7" i="14"/>
  <c r="D28" i="15"/>
  <c r="D29" i="15" s="1"/>
  <c r="D30" i="15" s="1"/>
  <c r="D31" i="15" s="1"/>
  <c r="D32" i="15" s="1"/>
  <c r="D33" i="15" s="1"/>
  <c r="D34" i="15" s="1"/>
  <c r="D35" i="15" s="1"/>
  <c r="D36" i="15" s="1"/>
  <c r="D37" i="15" s="1"/>
  <c r="Q29" i="4"/>
  <c r="L330" i="14" s="1"/>
  <c r="D386" i="14"/>
  <c r="E17" i="14"/>
  <c r="E227" i="14"/>
  <c r="C6" i="5"/>
  <c r="D9" i="14" s="1"/>
  <c r="E157" i="14"/>
  <c r="C15" i="4"/>
  <c r="D133" i="14"/>
  <c r="C19" i="5"/>
  <c r="D190" i="14"/>
  <c r="C28" i="4"/>
  <c r="D315" i="14"/>
  <c r="L106" i="14"/>
  <c r="Q13" i="5"/>
  <c r="L107" i="14" s="1"/>
  <c r="D413" i="14"/>
  <c r="C35" i="4"/>
  <c r="K48" i="14"/>
  <c r="Q25" i="6"/>
  <c r="Q25" i="7" s="1"/>
  <c r="Q25" i="8" s="1"/>
  <c r="L278" i="14" s="1"/>
  <c r="Q20" i="4"/>
  <c r="D49" i="14"/>
  <c r="Q12" i="3"/>
  <c r="L91" i="14" s="1"/>
  <c r="D189" i="14"/>
  <c r="E395" i="14"/>
  <c r="E255" i="14"/>
  <c r="D132" i="14"/>
  <c r="D91" i="14"/>
  <c r="D48" i="14"/>
  <c r="Q7" i="3"/>
  <c r="K76" i="14"/>
  <c r="K104" i="14"/>
  <c r="Q29" i="5"/>
  <c r="Q27" i="5"/>
  <c r="Q11" i="5"/>
  <c r="Q15" i="4"/>
  <c r="Q16" i="5"/>
  <c r="L105" i="14"/>
  <c r="Q26" i="5"/>
  <c r="Q32" i="4"/>
  <c r="Q19" i="3"/>
  <c r="E269" i="14"/>
  <c r="E171" i="14"/>
  <c r="Q34" i="3"/>
  <c r="D412" i="14"/>
  <c r="D300" i="14"/>
  <c r="D244" i="14"/>
  <c r="D188" i="14"/>
  <c r="E143" i="14"/>
  <c r="D90" i="14"/>
  <c r="G356" i="14"/>
  <c r="C12" i="5"/>
  <c r="D92" i="14"/>
  <c r="C23" i="4"/>
  <c r="D245" i="14"/>
  <c r="C27" i="4"/>
  <c r="D301" i="14"/>
  <c r="C13" i="4"/>
  <c r="D105" i="14"/>
  <c r="C20" i="4"/>
  <c r="D203" i="14"/>
  <c r="C24" i="4"/>
  <c r="D259" i="14"/>
  <c r="D175" i="14"/>
  <c r="C18" i="4"/>
  <c r="C29" i="4"/>
  <c r="D330" i="14" s="1"/>
  <c r="D329" i="14"/>
  <c r="Q35" i="4"/>
  <c r="P39" i="9"/>
  <c r="Q8" i="3"/>
  <c r="L8" i="15"/>
  <c r="P38" i="7"/>
  <c r="P39" i="2"/>
  <c r="P27" i="1"/>
  <c r="J299" i="14" s="1"/>
  <c r="P39" i="5"/>
  <c r="P38" i="5"/>
  <c r="P38" i="3"/>
  <c r="N37" i="1"/>
  <c r="P22" i="1"/>
  <c r="J229" i="14" s="1"/>
  <c r="P24" i="1"/>
  <c r="J257" i="14" s="1"/>
  <c r="P26" i="1"/>
  <c r="J285" i="14" s="1"/>
  <c r="P30" i="1"/>
  <c r="J341" i="14" s="1"/>
  <c r="Q30" i="3"/>
  <c r="L342" i="14"/>
  <c r="L220" i="14"/>
  <c r="Q21" i="7"/>
  <c r="Q18" i="8"/>
  <c r="L179" i="14"/>
  <c r="C34" i="4"/>
  <c r="D399" i="14"/>
  <c r="G15" i="15"/>
  <c r="J22" i="15"/>
  <c r="G18" i="15"/>
  <c r="C9" i="5"/>
  <c r="D50" i="14"/>
  <c r="Q23" i="3"/>
  <c r="L244" i="14"/>
  <c r="C32" i="6"/>
  <c r="D373" i="14"/>
  <c r="K350" i="14"/>
  <c r="K112" i="14"/>
  <c r="C16" i="15"/>
  <c r="E11" i="13"/>
  <c r="E12" i="15" s="1"/>
  <c r="P38" i="6"/>
  <c r="K246" i="14"/>
  <c r="K204" i="14"/>
  <c r="E7" i="13"/>
  <c r="P38" i="2"/>
  <c r="L358" i="14"/>
  <c r="Q31" i="5"/>
  <c r="C14" i="3"/>
  <c r="D118" i="14"/>
  <c r="Q14" i="4"/>
  <c r="L119" i="14"/>
  <c r="C7" i="4"/>
  <c r="D21" i="14"/>
  <c r="C11" i="4"/>
  <c r="D77" i="14"/>
  <c r="D217" i="14"/>
  <c r="C21" i="4"/>
  <c r="D287" i="14"/>
  <c r="C26" i="4"/>
  <c r="C33" i="6"/>
  <c r="D387" i="14"/>
  <c r="L316" i="14"/>
  <c r="Q28" i="5"/>
  <c r="L7" i="14"/>
  <c r="Q6" i="4"/>
  <c r="Q22" i="4"/>
  <c r="L231" i="14"/>
  <c r="G272" i="14"/>
  <c r="F13" i="13"/>
  <c r="F14" i="15" s="1"/>
  <c r="P39" i="8"/>
  <c r="F12" i="13"/>
  <c r="F13" i="15" s="1"/>
  <c r="P39" i="7"/>
  <c r="C8" i="3"/>
  <c r="D34" i="14"/>
  <c r="D134" i="14"/>
  <c r="C15" i="5"/>
  <c r="C17" i="4"/>
  <c r="C22" i="3"/>
  <c r="D230" i="14"/>
  <c r="C30" i="5"/>
  <c r="D344" i="14"/>
  <c r="L258" i="14"/>
  <c r="Q24" i="3"/>
  <c r="Q9" i="4"/>
  <c r="L49" i="14"/>
  <c r="F16" i="13"/>
  <c r="F17" i="15" s="1"/>
  <c r="P39" i="11"/>
  <c r="E15" i="13"/>
  <c r="E16" i="15" s="1"/>
  <c r="P38" i="10"/>
  <c r="E9" i="13"/>
  <c r="E10" i="15" s="1"/>
  <c r="P38" i="4"/>
  <c r="C18" i="13"/>
  <c r="K216" i="14"/>
  <c r="D93" i="14"/>
  <c r="C12" i="6"/>
  <c r="F15" i="13"/>
  <c r="F16" i="15" s="1"/>
  <c r="P39" i="10"/>
  <c r="F9" i="13"/>
  <c r="F10" i="15" s="1"/>
  <c r="P39" i="4"/>
  <c r="C10" i="3"/>
  <c r="D62" i="14"/>
  <c r="C16" i="4"/>
  <c r="D147" i="14"/>
  <c r="C31" i="3"/>
  <c r="D356" i="14"/>
  <c r="F8" i="13"/>
  <c r="G328" i="14"/>
  <c r="G20" i="14"/>
  <c r="G257" i="14"/>
  <c r="I10" i="2"/>
  <c r="F62" i="14" s="1"/>
  <c r="G33" i="14"/>
  <c r="G229" i="14"/>
  <c r="G61" i="14"/>
  <c r="G19" i="14"/>
  <c r="I13" i="2"/>
  <c r="F104" i="14" s="1"/>
  <c r="I28" i="2"/>
  <c r="F314" i="14" s="1"/>
  <c r="G117" i="14"/>
  <c r="I34" i="2"/>
  <c r="F398" i="14" s="1"/>
  <c r="G341" i="14"/>
  <c r="G411" i="14"/>
  <c r="J36" i="1"/>
  <c r="H6" i="13" s="1"/>
  <c r="H20" i="13" s="1"/>
  <c r="I20" i="1"/>
  <c r="F201" i="14" s="1"/>
  <c r="G132" i="14"/>
  <c r="G118" i="14"/>
  <c r="G48" i="14"/>
  <c r="G285" i="14"/>
  <c r="G131" i="14"/>
  <c r="G216" i="14"/>
  <c r="I32" i="2"/>
  <c r="F370" i="14" s="1"/>
  <c r="I30" i="2"/>
  <c r="F342" i="14" s="1"/>
  <c r="G159" i="14"/>
  <c r="G271" i="14"/>
  <c r="G146" i="14"/>
  <c r="G5" i="14"/>
  <c r="G90" i="14"/>
  <c r="G6" i="14"/>
  <c r="G383" i="14"/>
  <c r="G215" i="14"/>
  <c r="G258" i="14"/>
  <c r="G243" i="14"/>
  <c r="G89" i="14"/>
  <c r="G313" i="14"/>
  <c r="I355" i="14"/>
  <c r="I229" i="14"/>
  <c r="P17" i="1"/>
  <c r="J159" i="14" s="1"/>
  <c r="P20" i="1"/>
  <c r="J201" i="14" s="1"/>
  <c r="I257" i="14"/>
  <c r="P8" i="1"/>
  <c r="J33" i="14" s="1"/>
  <c r="O36" i="1"/>
  <c r="M6" i="13" s="1"/>
  <c r="M20" i="13" s="1"/>
  <c r="M37" i="1"/>
  <c r="P11" i="1"/>
  <c r="J75" i="14" s="1"/>
  <c r="N36" i="1"/>
  <c r="L6" i="13" s="1"/>
  <c r="P16" i="1"/>
  <c r="J145" i="14" s="1"/>
  <c r="P29" i="1"/>
  <c r="J327" i="14" s="1"/>
  <c r="L37" i="1"/>
  <c r="P37" i="1" s="1"/>
  <c r="P15" i="1"/>
  <c r="J131" i="14" s="1"/>
  <c r="O37" i="1"/>
  <c r="I271" i="14"/>
  <c r="L36" i="1"/>
  <c r="J6" i="13" s="1"/>
  <c r="J20" i="13" s="1"/>
  <c r="I397" i="14"/>
  <c r="P9" i="1"/>
  <c r="J47" i="14" s="1"/>
  <c r="P14" i="1"/>
  <c r="J117" i="14" s="1"/>
  <c r="P19" i="1"/>
  <c r="J187" i="14" s="1"/>
  <c r="P23" i="1"/>
  <c r="J243" i="14" s="1"/>
  <c r="G160" i="14"/>
  <c r="G34" i="14"/>
  <c r="G174" i="14"/>
  <c r="G384" i="14"/>
  <c r="G202" i="14"/>
  <c r="I26" i="2"/>
  <c r="F286" i="14" s="1"/>
  <c r="G188" i="14"/>
  <c r="G412" i="14"/>
  <c r="F6" i="14"/>
  <c r="J38" i="3"/>
  <c r="I38" i="3" s="1"/>
  <c r="J37" i="3"/>
  <c r="I37" i="3" s="1"/>
  <c r="J39" i="3"/>
  <c r="I39" i="3" s="1"/>
  <c r="J8" i="3"/>
  <c r="J7" i="3"/>
  <c r="J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5" i="3"/>
  <c r="J13" i="3"/>
  <c r="J11" i="3"/>
  <c r="J9" i="3"/>
  <c r="J16" i="3"/>
  <c r="J14" i="3"/>
  <c r="J12" i="3"/>
  <c r="J10" i="3"/>
  <c r="K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8" i="4"/>
  <c r="K16" i="4"/>
  <c r="K14" i="4"/>
  <c r="K12" i="4"/>
  <c r="K10" i="4"/>
  <c r="K8" i="4"/>
  <c r="K19" i="4"/>
  <c r="K17" i="4"/>
  <c r="K15" i="4"/>
  <c r="K13" i="4"/>
  <c r="K11" i="4"/>
  <c r="K9" i="4"/>
  <c r="K7" i="4"/>
  <c r="J36" i="2"/>
  <c r="H7" i="13" s="1"/>
  <c r="K6" i="2"/>
  <c r="K9" i="2"/>
  <c r="K13" i="2"/>
  <c r="K16" i="2"/>
  <c r="K23" i="2"/>
  <c r="K27" i="2"/>
  <c r="K30" i="2"/>
  <c r="K34" i="2"/>
  <c r="L8" i="2"/>
  <c r="I34" i="14" s="1"/>
  <c r="L11" i="2"/>
  <c r="I76" i="14" s="1"/>
  <c r="L14" i="2"/>
  <c r="I118" i="14" s="1"/>
  <c r="L20" i="2"/>
  <c r="I202" i="14" s="1"/>
  <c r="L23" i="2"/>
  <c r="I244" i="14" s="1"/>
  <c r="L26" i="2"/>
  <c r="I286" i="14" s="1"/>
  <c r="L33" i="2"/>
  <c r="M7" i="2"/>
  <c r="M11" i="2"/>
  <c r="M15" i="2"/>
  <c r="M19" i="2"/>
  <c r="M23" i="2"/>
  <c r="M27" i="2"/>
  <c r="M31" i="2"/>
  <c r="N7" i="2"/>
  <c r="N11" i="2"/>
  <c r="N15" i="2"/>
  <c r="N19" i="2"/>
  <c r="N23" i="2"/>
  <c r="N27" i="2"/>
  <c r="N31" i="2"/>
  <c r="N35" i="2"/>
  <c r="O9" i="2"/>
  <c r="O13" i="2"/>
  <c r="O17" i="2"/>
  <c r="O21" i="2"/>
  <c r="O25" i="2"/>
  <c r="O29" i="2"/>
  <c r="O33" i="2"/>
  <c r="J38" i="2"/>
  <c r="I38" i="2" s="1"/>
  <c r="J37" i="2"/>
  <c r="I37" i="2" s="1"/>
  <c r="J39" i="2"/>
  <c r="I39" i="2" s="1"/>
  <c r="K7" i="2"/>
  <c r="K10" i="2"/>
  <c r="K14" i="2"/>
  <c r="K17" i="2"/>
  <c r="K20" i="2"/>
  <c r="K24" i="2"/>
  <c r="K31" i="2"/>
  <c r="L9" i="2"/>
  <c r="I48" i="14" s="1"/>
  <c r="L12" i="2"/>
  <c r="I90" i="14" s="1"/>
  <c r="L15" i="2"/>
  <c r="I132" i="14" s="1"/>
  <c r="L18" i="2"/>
  <c r="I174" i="14" s="1"/>
  <c r="L21" i="2"/>
  <c r="I216" i="14" s="1"/>
  <c r="L24" i="2"/>
  <c r="I258" i="14" s="1"/>
  <c r="L27" i="2"/>
  <c r="I300" i="14" s="1"/>
  <c r="L30" i="2"/>
  <c r="I342" i="14" s="1"/>
  <c r="M8" i="2"/>
  <c r="M12" i="2"/>
  <c r="M16" i="2"/>
  <c r="M20" i="2"/>
  <c r="M24" i="2"/>
  <c r="M28" i="2"/>
  <c r="M32" i="2"/>
  <c r="L35" i="2"/>
  <c r="I412" i="14" s="1"/>
  <c r="N8" i="2"/>
  <c r="N12" i="2"/>
  <c r="N16" i="2"/>
  <c r="N20" i="2"/>
  <c r="N24" i="2"/>
  <c r="N28" i="2"/>
  <c r="N32" i="2"/>
  <c r="O6" i="2"/>
  <c r="O10" i="2"/>
  <c r="O14" i="2"/>
  <c r="O18" i="2"/>
  <c r="O22" i="2"/>
  <c r="O26" i="2"/>
  <c r="O30" i="2"/>
  <c r="O34" i="2"/>
  <c r="K6" i="3"/>
  <c r="K11" i="2"/>
  <c r="K15" i="2"/>
  <c r="K18" i="2"/>
  <c r="K21" i="2"/>
  <c r="K25" i="2"/>
  <c r="K28" i="2"/>
  <c r="K32" i="2"/>
  <c r="K35" i="2"/>
  <c r="L13" i="2"/>
  <c r="I104" i="14" s="1"/>
  <c r="L16" i="2"/>
  <c r="I146" i="14" s="1"/>
  <c r="L19" i="2"/>
  <c r="I188" i="14" s="1"/>
  <c r="L25" i="2"/>
  <c r="I272" i="14" s="1"/>
  <c r="L28" i="2"/>
  <c r="I314" i="14" s="1"/>
  <c r="L31" i="2"/>
  <c r="I356" i="14" s="1"/>
  <c r="L34" i="2"/>
  <c r="I398" i="14" s="1"/>
  <c r="M9" i="2"/>
  <c r="M13" i="2"/>
  <c r="M17" i="2"/>
  <c r="M21" i="2"/>
  <c r="M25" i="2"/>
  <c r="M29" i="2"/>
  <c r="M33" i="2"/>
  <c r="M35" i="2"/>
  <c r="N9" i="2"/>
  <c r="N13" i="2"/>
  <c r="N17" i="2"/>
  <c r="N21" i="2"/>
  <c r="N25" i="2"/>
  <c r="N29" i="2"/>
  <c r="N33" i="2"/>
  <c r="O7" i="2"/>
  <c r="O11" i="2"/>
  <c r="O15" i="2"/>
  <c r="O19" i="2"/>
  <c r="O23" i="2"/>
  <c r="O27" i="2"/>
  <c r="O31" i="2"/>
  <c r="O35" i="2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8" i="2"/>
  <c r="K12" i="2"/>
  <c r="K19" i="2"/>
  <c r="K22" i="2"/>
  <c r="K26" i="2"/>
  <c r="K29" i="2"/>
  <c r="L7" i="2"/>
  <c r="L10" i="2"/>
  <c r="I62" i="14" s="1"/>
  <c r="L17" i="2"/>
  <c r="I160" i="14" s="1"/>
  <c r="L22" i="2"/>
  <c r="I230" i="14" s="1"/>
  <c r="L29" i="2"/>
  <c r="I328" i="14" s="1"/>
  <c r="L32" i="2"/>
  <c r="I370" i="14" s="1"/>
  <c r="M6" i="2"/>
  <c r="M10" i="2"/>
  <c r="M14" i="2"/>
  <c r="M18" i="2"/>
  <c r="M22" i="2"/>
  <c r="M26" i="2"/>
  <c r="M30" i="2"/>
  <c r="M34" i="2"/>
  <c r="N6" i="2"/>
  <c r="N10" i="2"/>
  <c r="N14" i="2"/>
  <c r="N18" i="2"/>
  <c r="N22" i="2"/>
  <c r="N26" i="2"/>
  <c r="N30" i="2"/>
  <c r="N34" i="2"/>
  <c r="O8" i="2"/>
  <c r="O12" i="2"/>
  <c r="O16" i="2"/>
  <c r="O20" i="2"/>
  <c r="O24" i="2"/>
  <c r="O28" i="2"/>
  <c r="I6" i="1"/>
  <c r="I5" i="14" l="1"/>
  <c r="L7" i="15"/>
  <c r="L26" i="15" s="1"/>
  <c r="L27" i="15" s="1"/>
  <c r="L28" i="15" s="1"/>
  <c r="L29" i="15" s="1"/>
  <c r="L30" i="15" s="1"/>
  <c r="H7" i="15"/>
  <c r="H26" i="15" s="1"/>
  <c r="F20" i="13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7" i="15"/>
  <c r="G7" i="15"/>
  <c r="G26" i="15" s="1"/>
  <c r="G27" i="15" s="1"/>
  <c r="G28" i="15" s="1"/>
  <c r="G29" i="15" s="1"/>
  <c r="G30" i="15" s="1"/>
  <c r="L20" i="13"/>
  <c r="C26" i="15"/>
  <c r="C27" i="15" s="1"/>
  <c r="C28" i="15" s="1"/>
  <c r="C29" i="15" s="1"/>
  <c r="C30" i="15" s="1"/>
  <c r="C31" i="15" s="1"/>
  <c r="C32" i="15" s="1"/>
  <c r="C33" i="15" s="1"/>
  <c r="C34" i="15" s="1"/>
  <c r="C35" i="15" s="1"/>
  <c r="C36" i="15" s="1"/>
  <c r="C37" i="15" s="1"/>
  <c r="F22" i="15"/>
  <c r="C19" i="15"/>
  <c r="O20" i="15" s="1"/>
  <c r="G12" i="15"/>
  <c r="L12" i="15"/>
  <c r="L31" i="15" s="1"/>
  <c r="L32" i="15" s="1"/>
  <c r="L33" i="15" s="1"/>
  <c r="L34" i="15" s="1"/>
  <c r="Q17" i="8"/>
  <c r="L166" i="14" s="1"/>
  <c r="H22" i="15"/>
  <c r="Q17" i="9"/>
  <c r="Q10" i="8"/>
  <c r="L67" i="14"/>
  <c r="Q33" i="6"/>
  <c r="L388" i="14" s="1"/>
  <c r="D276" i="14"/>
  <c r="C25" i="7"/>
  <c r="C6" i="6"/>
  <c r="Q12" i="4"/>
  <c r="C29" i="5"/>
  <c r="C29" i="6" s="1"/>
  <c r="L289" i="14"/>
  <c r="Q26" i="6"/>
  <c r="Q11" i="6"/>
  <c r="L79" i="14"/>
  <c r="L276" i="14"/>
  <c r="Q27" i="6"/>
  <c r="L303" i="14"/>
  <c r="D191" i="14"/>
  <c r="C19" i="6"/>
  <c r="L277" i="14"/>
  <c r="Q25" i="9"/>
  <c r="Q25" i="10" s="1"/>
  <c r="Q13" i="6"/>
  <c r="L108" i="14" s="1"/>
  <c r="L189" i="14"/>
  <c r="Q19" i="4"/>
  <c r="L149" i="14"/>
  <c r="Q16" i="6"/>
  <c r="Q29" i="6"/>
  <c r="L331" i="14"/>
  <c r="L21" i="14"/>
  <c r="Q7" i="4"/>
  <c r="D414" i="14"/>
  <c r="C35" i="5"/>
  <c r="L399" i="14"/>
  <c r="Q34" i="4"/>
  <c r="Q32" i="5"/>
  <c r="L372" i="14"/>
  <c r="L134" i="14"/>
  <c r="Q15" i="5"/>
  <c r="Q20" i="5"/>
  <c r="L204" i="14"/>
  <c r="C28" i="5"/>
  <c r="D316" i="14"/>
  <c r="Q8" i="4"/>
  <c r="L35" i="14"/>
  <c r="C24" i="5"/>
  <c r="D260" i="14"/>
  <c r="C13" i="5"/>
  <c r="D106" i="14"/>
  <c r="C23" i="5"/>
  <c r="D246" i="14"/>
  <c r="C18" i="5"/>
  <c r="D176" i="14"/>
  <c r="Q35" i="5"/>
  <c r="L414" i="14"/>
  <c r="D204" i="14"/>
  <c r="C20" i="5"/>
  <c r="D302" i="14"/>
  <c r="C27" i="5"/>
  <c r="D231" i="14"/>
  <c r="C22" i="4"/>
  <c r="L232" i="14"/>
  <c r="Q22" i="5"/>
  <c r="C11" i="5"/>
  <c r="D78" i="14"/>
  <c r="Q14" i="5"/>
  <c r="L120" i="14"/>
  <c r="C31" i="4"/>
  <c r="D357" i="14"/>
  <c r="C10" i="4"/>
  <c r="D63" i="14"/>
  <c r="K17" i="14"/>
  <c r="K367" i="14"/>
  <c r="K283" i="14"/>
  <c r="K269" i="14"/>
  <c r="K31" i="14"/>
  <c r="K423" i="14"/>
  <c r="K353" i="14"/>
  <c r="K297" i="14"/>
  <c r="K311" i="14"/>
  <c r="K325" i="14"/>
  <c r="K59" i="14"/>
  <c r="K185" i="14"/>
  <c r="K395" i="14"/>
  <c r="K409" i="14"/>
  <c r="K129" i="14"/>
  <c r="K101" i="14"/>
  <c r="K339" i="14"/>
  <c r="K171" i="14"/>
  <c r="K45" i="14"/>
  <c r="K87" i="14"/>
  <c r="K73" i="14"/>
  <c r="K143" i="14"/>
  <c r="K381" i="14"/>
  <c r="K157" i="14"/>
  <c r="K199" i="14"/>
  <c r="K115" i="14"/>
  <c r="K255" i="14"/>
  <c r="K227" i="14"/>
  <c r="K213" i="14"/>
  <c r="L50" i="14"/>
  <c r="Q9" i="5"/>
  <c r="C30" i="6"/>
  <c r="D345" i="14"/>
  <c r="C17" i="5"/>
  <c r="D162" i="14"/>
  <c r="C8" i="4"/>
  <c r="D35" i="14"/>
  <c r="Q12" i="5"/>
  <c r="L92" i="14"/>
  <c r="L317" i="14"/>
  <c r="Q28" i="6"/>
  <c r="K241" i="14"/>
  <c r="C14" i="4"/>
  <c r="D119" i="14"/>
  <c r="E8" i="15"/>
  <c r="E21" i="13"/>
  <c r="E22" i="13" s="1"/>
  <c r="E23" i="13" s="1"/>
  <c r="E24" i="13" s="1"/>
  <c r="E25" i="13" s="1"/>
  <c r="E26" i="13" s="1"/>
  <c r="E27" i="13" s="1"/>
  <c r="E28" i="13" s="1"/>
  <c r="E29" i="13" s="1"/>
  <c r="E30" i="13" s="1"/>
  <c r="E31" i="13" s="1"/>
  <c r="E18" i="13"/>
  <c r="D10" i="14"/>
  <c r="C6" i="7"/>
  <c r="C9" i="6"/>
  <c r="D51" i="14"/>
  <c r="Q18" i="9"/>
  <c r="L180" i="14"/>
  <c r="L343" i="14"/>
  <c r="Q30" i="4"/>
  <c r="K7" i="15"/>
  <c r="K26" i="15" s="1"/>
  <c r="D94" i="14"/>
  <c r="C12" i="7"/>
  <c r="L259" i="14"/>
  <c r="Q24" i="4"/>
  <c r="C15" i="6"/>
  <c r="D135" i="14"/>
  <c r="C33" i="7"/>
  <c r="D388" i="14"/>
  <c r="C7" i="5"/>
  <c r="D22" i="14"/>
  <c r="Q31" i="6"/>
  <c r="L359" i="14"/>
  <c r="G16" i="15"/>
  <c r="L16" i="15"/>
  <c r="L22" i="15"/>
  <c r="C32" i="7"/>
  <c r="D374" i="14"/>
  <c r="Q17" i="10"/>
  <c r="L167" i="14"/>
  <c r="Q21" i="8"/>
  <c r="L221" i="14"/>
  <c r="F9" i="15"/>
  <c r="F18" i="13"/>
  <c r="C16" i="5"/>
  <c r="D148" i="14"/>
  <c r="Q6" i="5"/>
  <c r="L8" i="14"/>
  <c r="C26" i="5"/>
  <c r="D288" i="14"/>
  <c r="C21" i="5"/>
  <c r="D218" i="14"/>
  <c r="Q23" i="4"/>
  <c r="L245" i="14"/>
  <c r="D400" i="14"/>
  <c r="C34" i="5"/>
  <c r="I36" i="2"/>
  <c r="G7" i="13" s="1"/>
  <c r="H63" i="14"/>
  <c r="H287" i="14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L15" i="3"/>
  <c r="I133" i="14" s="1"/>
  <c r="L14" i="3"/>
  <c r="I119" i="14" s="1"/>
  <c r="L13" i="3"/>
  <c r="I105" i="14" s="1"/>
  <c r="L12" i="3"/>
  <c r="I91" i="14" s="1"/>
  <c r="L11" i="3"/>
  <c r="I77" i="14" s="1"/>
  <c r="L10" i="3"/>
  <c r="I63" i="14" s="1"/>
  <c r="L9" i="3"/>
  <c r="I49" i="14" s="1"/>
  <c r="L8" i="3"/>
  <c r="I35" i="14" s="1"/>
  <c r="M7" i="3"/>
  <c r="M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O15" i="3"/>
  <c r="O14" i="3"/>
  <c r="O13" i="3"/>
  <c r="O12" i="3"/>
  <c r="O11" i="3"/>
  <c r="O10" i="3"/>
  <c r="O9" i="3"/>
  <c r="O8" i="3"/>
  <c r="L7" i="3"/>
  <c r="I21" i="14" s="1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N15" i="3"/>
  <c r="N14" i="3"/>
  <c r="N13" i="3"/>
  <c r="N12" i="3"/>
  <c r="N11" i="3"/>
  <c r="N10" i="3"/>
  <c r="N9" i="3"/>
  <c r="N8" i="3"/>
  <c r="O7" i="3"/>
  <c r="O6" i="3"/>
  <c r="L6" i="3"/>
  <c r="L34" i="3"/>
  <c r="I399" i="14" s="1"/>
  <c r="L32" i="3"/>
  <c r="I371" i="14" s="1"/>
  <c r="L30" i="3"/>
  <c r="I343" i="14" s="1"/>
  <c r="L28" i="3"/>
  <c r="I315" i="14" s="1"/>
  <c r="L26" i="3"/>
  <c r="I287" i="14" s="1"/>
  <c r="L24" i="3"/>
  <c r="I259" i="14" s="1"/>
  <c r="L22" i="3"/>
  <c r="I231" i="14" s="1"/>
  <c r="L20" i="3"/>
  <c r="I203" i="14" s="1"/>
  <c r="L18" i="3"/>
  <c r="I175" i="14" s="1"/>
  <c r="L16" i="3"/>
  <c r="I147" i="14" s="1"/>
  <c r="M14" i="3"/>
  <c r="M12" i="3"/>
  <c r="M10" i="3"/>
  <c r="M8" i="3"/>
  <c r="N6" i="3"/>
  <c r="L35" i="3"/>
  <c r="I413" i="14" s="1"/>
  <c r="L33" i="3"/>
  <c r="I385" i="14" s="1"/>
  <c r="L31" i="3"/>
  <c r="I357" i="14" s="1"/>
  <c r="L29" i="3"/>
  <c r="I329" i="14" s="1"/>
  <c r="L27" i="3"/>
  <c r="I301" i="14" s="1"/>
  <c r="L25" i="3"/>
  <c r="I273" i="14" s="1"/>
  <c r="L23" i="3"/>
  <c r="I245" i="14" s="1"/>
  <c r="L21" i="3"/>
  <c r="I217" i="14" s="1"/>
  <c r="L19" i="3"/>
  <c r="I189" i="14" s="1"/>
  <c r="L17" i="3"/>
  <c r="I161" i="14" s="1"/>
  <c r="M15" i="3"/>
  <c r="M13" i="3"/>
  <c r="M11" i="3"/>
  <c r="M9" i="3"/>
  <c r="N7" i="3"/>
  <c r="H21" i="13"/>
  <c r="H190" i="14"/>
  <c r="H204" i="14"/>
  <c r="H372" i="14"/>
  <c r="I15" i="3"/>
  <c r="F133" i="14" s="1"/>
  <c r="G133" i="14"/>
  <c r="I24" i="3"/>
  <c r="F259" i="14" s="1"/>
  <c r="G259" i="14"/>
  <c r="J36" i="3"/>
  <c r="H8" i="13" s="1"/>
  <c r="I6" i="3"/>
  <c r="G7" i="14"/>
  <c r="H230" i="14"/>
  <c r="P22" i="2"/>
  <c r="J230" i="14" s="1"/>
  <c r="H21" i="14"/>
  <c r="P11" i="3"/>
  <c r="J77" i="14" s="1"/>
  <c r="H77" i="14"/>
  <c r="H133" i="14"/>
  <c r="H189" i="14"/>
  <c r="H245" i="14"/>
  <c r="P27" i="3"/>
  <c r="J301" i="14" s="1"/>
  <c r="H301" i="14"/>
  <c r="H357" i="14"/>
  <c r="P35" i="3"/>
  <c r="J413" i="14" s="1"/>
  <c r="H413" i="14"/>
  <c r="H370" i="14"/>
  <c r="P32" i="2"/>
  <c r="J370" i="14" s="1"/>
  <c r="H174" i="14"/>
  <c r="P18" i="2"/>
  <c r="J174" i="14" s="1"/>
  <c r="H7" i="14"/>
  <c r="K36" i="3"/>
  <c r="I8" i="13" s="1"/>
  <c r="K37" i="3"/>
  <c r="O36" i="2"/>
  <c r="M7" i="13" s="1"/>
  <c r="O37" i="2"/>
  <c r="H356" i="14"/>
  <c r="P31" i="2"/>
  <c r="J356" i="14" s="1"/>
  <c r="H118" i="14"/>
  <c r="P14" i="2"/>
  <c r="J118" i="14" s="1"/>
  <c r="I384" i="14"/>
  <c r="P33" i="2"/>
  <c r="J384" i="14" s="1"/>
  <c r="H342" i="14"/>
  <c r="P30" i="2"/>
  <c r="J342" i="14" s="1"/>
  <c r="H104" i="14"/>
  <c r="P13" i="2"/>
  <c r="J104" i="14" s="1"/>
  <c r="H106" i="14"/>
  <c r="K34" i="5"/>
  <c r="K32" i="5"/>
  <c r="K30" i="5"/>
  <c r="K28" i="5"/>
  <c r="K26" i="5"/>
  <c r="K24" i="5"/>
  <c r="K22" i="5"/>
  <c r="K20" i="5"/>
  <c r="K18" i="5"/>
  <c r="K16" i="5"/>
  <c r="K14" i="5"/>
  <c r="K12" i="5"/>
  <c r="K33" i="5"/>
  <c r="K25" i="5"/>
  <c r="K17" i="5"/>
  <c r="K11" i="5"/>
  <c r="K31" i="5"/>
  <c r="K23" i="5"/>
  <c r="K15" i="5"/>
  <c r="K10" i="5"/>
  <c r="K8" i="5"/>
  <c r="K29" i="5"/>
  <c r="K21" i="5"/>
  <c r="K13" i="5"/>
  <c r="K6" i="5"/>
  <c r="K35" i="5"/>
  <c r="K27" i="5"/>
  <c r="K19" i="5"/>
  <c r="K9" i="5"/>
  <c r="K7" i="5"/>
  <c r="H120" i="14"/>
  <c r="H218" i="14"/>
  <c r="H274" i="14"/>
  <c r="H330" i="14"/>
  <c r="H386" i="14"/>
  <c r="J5" i="14"/>
  <c r="P36" i="1"/>
  <c r="N6" i="13" s="1"/>
  <c r="I12" i="3"/>
  <c r="F91" i="14" s="1"/>
  <c r="G91" i="14"/>
  <c r="I9" i="3"/>
  <c r="F49" i="14" s="1"/>
  <c r="G49" i="14"/>
  <c r="I17" i="3"/>
  <c r="F161" i="14" s="1"/>
  <c r="G161" i="14"/>
  <c r="I21" i="3"/>
  <c r="F217" i="14" s="1"/>
  <c r="G217" i="14"/>
  <c r="I25" i="3"/>
  <c r="F273" i="14" s="1"/>
  <c r="G273" i="14"/>
  <c r="I29" i="3"/>
  <c r="F329" i="14" s="1"/>
  <c r="G329" i="14"/>
  <c r="I33" i="3"/>
  <c r="F385" i="14" s="1"/>
  <c r="G385" i="14"/>
  <c r="I7" i="3"/>
  <c r="F21" i="14" s="1"/>
  <c r="G21" i="14"/>
  <c r="N36" i="2"/>
  <c r="L7" i="13" s="1"/>
  <c r="N37" i="2"/>
  <c r="M36" i="2"/>
  <c r="K7" i="13" s="1"/>
  <c r="M37" i="2"/>
  <c r="H34" i="14"/>
  <c r="P8" i="2"/>
  <c r="J34" i="14" s="1"/>
  <c r="H175" i="14"/>
  <c r="P30" i="3"/>
  <c r="J343" i="14" s="1"/>
  <c r="H343" i="14"/>
  <c r="H216" i="14"/>
  <c r="P21" i="2"/>
  <c r="J216" i="14" s="1"/>
  <c r="H398" i="14"/>
  <c r="P34" i="2"/>
  <c r="J398" i="14" s="1"/>
  <c r="H146" i="14"/>
  <c r="P16" i="2"/>
  <c r="J146" i="14" s="1"/>
  <c r="H78" i="14"/>
  <c r="H92" i="14"/>
  <c r="H260" i="14"/>
  <c r="K36" i="4"/>
  <c r="I9" i="13" s="1"/>
  <c r="H8" i="14"/>
  <c r="K37" i="4"/>
  <c r="J38" i="4"/>
  <c r="I38" i="4" s="1"/>
  <c r="J37" i="4"/>
  <c r="I37" i="4" s="1"/>
  <c r="J39" i="4"/>
  <c r="I39" i="4" s="1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I20" i="3"/>
  <c r="F203" i="14" s="1"/>
  <c r="G203" i="14"/>
  <c r="I36" i="1"/>
  <c r="G6" i="13" s="1"/>
  <c r="F5" i="14"/>
  <c r="I20" i="14"/>
  <c r="L36" i="2"/>
  <c r="J7" i="13" s="1"/>
  <c r="L37" i="2"/>
  <c r="H188" i="14"/>
  <c r="P19" i="2"/>
  <c r="J188" i="14" s="1"/>
  <c r="H35" i="14"/>
  <c r="H91" i="14"/>
  <c r="H147" i="14"/>
  <c r="H203" i="14"/>
  <c r="H259" i="14"/>
  <c r="H315" i="14"/>
  <c r="H371" i="14"/>
  <c r="H314" i="14"/>
  <c r="P28" i="2"/>
  <c r="J314" i="14" s="1"/>
  <c r="H132" i="14"/>
  <c r="P15" i="2"/>
  <c r="J132" i="14" s="1"/>
  <c r="H258" i="14"/>
  <c r="P24" i="2"/>
  <c r="J258" i="14" s="1"/>
  <c r="H62" i="14"/>
  <c r="P10" i="2"/>
  <c r="J62" i="14" s="1"/>
  <c r="H300" i="14"/>
  <c r="P27" i="2"/>
  <c r="J300" i="14" s="1"/>
  <c r="P9" i="2"/>
  <c r="J48" i="14" s="1"/>
  <c r="H48" i="14"/>
  <c r="H22" i="14"/>
  <c r="H134" i="14"/>
  <c r="H36" i="14"/>
  <c r="H148" i="14"/>
  <c r="H232" i="14"/>
  <c r="H288" i="14"/>
  <c r="H344" i="14"/>
  <c r="H400" i="14"/>
  <c r="I14" i="3"/>
  <c r="F119" i="14" s="1"/>
  <c r="G119" i="14"/>
  <c r="I11" i="3"/>
  <c r="F77" i="14" s="1"/>
  <c r="G77" i="14"/>
  <c r="I18" i="3"/>
  <c r="F175" i="14" s="1"/>
  <c r="G175" i="14"/>
  <c r="I22" i="3"/>
  <c r="F231" i="14" s="1"/>
  <c r="G231" i="14"/>
  <c r="I26" i="3"/>
  <c r="F287" i="14" s="1"/>
  <c r="G287" i="14"/>
  <c r="I30" i="3"/>
  <c r="F343" i="14" s="1"/>
  <c r="G343" i="14"/>
  <c r="I34" i="3"/>
  <c r="F399" i="14" s="1"/>
  <c r="G399" i="14"/>
  <c r="I8" i="3"/>
  <c r="F35" i="14" s="1"/>
  <c r="G35" i="14"/>
  <c r="P26" i="2"/>
  <c r="J286" i="14" s="1"/>
  <c r="H286" i="14"/>
  <c r="H119" i="14"/>
  <c r="P22" i="3"/>
  <c r="J231" i="14" s="1"/>
  <c r="H231" i="14"/>
  <c r="H399" i="14"/>
  <c r="H412" i="14"/>
  <c r="P35" i="2"/>
  <c r="J412" i="14" s="1"/>
  <c r="H160" i="14"/>
  <c r="P17" i="2"/>
  <c r="J160" i="14" s="1"/>
  <c r="H316" i="14"/>
  <c r="I10" i="3"/>
  <c r="F63" i="14" s="1"/>
  <c r="G63" i="14"/>
  <c r="I28" i="3"/>
  <c r="F315" i="14" s="1"/>
  <c r="G315" i="14"/>
  <c r="I32" i="3"/>
  <c r="F371" i="14" s="1"/>
  <c r="G371" i="14"/>
  <c r="H328" i="14"/>
  <c r="P29" i="2"/>
  <c r="J328" i="14" s="1"/>
  <c r="H90" i="14"/>
  <c r="P12" i="2"/>
  <c r="J90" i="14" s="1"/>
  <c r="H49" i="14"/>
  <c r="H105" i="14"/>
  <c r="H161" i="14"/>
  <c r="H217" i="14"/>
  <c r="H273" i="14"/>
  <c r="H329" i="14"/>
  <c r="H385" i="14"/>
  <c r="H272" i="14"/>
  <c r="P25" i="2"/>
  <c r="J272" i="14" s="1"/>
  <c r="H76" i="14"/>
  <c r="P11" i="2"/>
  <c r="J76" i="14" s="1"/>
  <c r="H202" i="14"/>
  <c r="P20" i="2"/>
  <c r="J202" i="14" s="1"/>
  <c r="H20" i="14"/>
  <c r="P7" i="2"/>
  <c r="J20" i="14" s="1"/>
  <c r="H244" i="14"/>
  <c r="P23" i="2"/>
  <c r="J244" i="14" s="1"/>
  <c r="K37" i="2"/>
  <c r="K36" i="2"/>
  <c r="I7" i="13" s="1"/>
  <c r="H6" i="14"/>
  <c r="P6" i="2"/>
  <c r="H50" i="14"/>
  <c r="H162" i="14"/>
  <c r="H64" i="14"/>
  <c r="H176" i="14"/>
  <c r="H246" i="14"/>
  <c r="H302" i="14"/>
  <c r="H358" i="14"/>
  <c r="H414" i="14"/>
  <c r="I16" i="3"/>
  <c r="F147" i="14" s="1"/>
  <c r="G147" i="14"/>
  <c r="I13" i="3"/>
  <c r="F105" i="14" s="1"/>
  <c r="G105" i="14"/>
  <c r="I19" i="3"/>
  <c r="F189" i="14" s="1"/>
  <c r="G189" i="14"/>
  <c r="I23" i="3"/>
  <c r="F245" i="14" s="1"/>
  <c r="G245" i="14"/>
  <c r="I27" i="3"/>
  <c r="F301" i="14" s="1"/>
  <c r="G301" i="14"/>
  <c r="I31" i="3"/>
  <c r="F357" i="14" s="1"/>
  <c r="G357" i="14"/>
  <c r="I35" i="3"/>
  <c r="F413" i="14" s="1"/>
  <c r="G413" i="14"/>
  <c r="F26" i="15" l="1"/>
  <c r="F27" i="15" s="1"/>
  <c r="I7" i="15"/>
  <c r="G31" i="15"/>
  <c r="G32" i="15" s="1"/>
  <c r="G33" i="15" s="1"/>
  <c r="G34" i="15" s="1"/>
  <c r="G35" i="15" s="1"/>
  <c r="G36" i="15" s="1"/>
  <c r="G37" i="15" s="1"/>
  <c r="F19" i="15"/>
  <c r="J7" i="15"/>
  <c r="J26" i="15" s="1"/>
  <c r="G19" i="15"/>
  <c r="Q33" i="7"/>
  <c r="D331" i="14"/>
  <c r="L279" i="14"/>
  <c r="D277" i="14"/>
  <c r="C25" i="8"/>
  <c r="L68" i="14"/>
  <c r="Q10" i="9"/>
  <c r="Q15" i="6"/>
  <c r="L135" i="14"/>
  <c r="L400" i="14"/>
  <c r="Q34" i="5"/>
  <c r="L22" i="14"/>
  <c r="Q7" i="5"/>
  <c r="L150" i="14"/>
  <c r="Q16" i="7"/>
  <c r="P25" i="3"/>
  <c r="J273" i="14" s="1"/>
  <c r="C28" i="6"/>
  <c r="D317" i="14"/>
  <c r="Q11" i="7"/>
  <c r="L80" i="14"/>
  <c r="P34" i="3"/>
  <c r="J399" i="14" s="1"/>
  <c r="Q13" i="7"/>
  <c r="C35" i="6"/>
  <c r="D415" i="14"/>
  <c r="L190" i="14"/>
  <c r="Q19" i="5"/>
  <c r="L304" i="14"/>
  <c r="Q27" i="7"/>
  <c r="Q26" i="7"/>
  <c r="L290" i="14"/>
  <c r="L205" i="14"/>
  <c r="Q20" i="6"/>
  <c r="L373" i="14"/>
  <c r="Q32" i="6"/>
  <c r="L332" i="14"/>
  <c r="Q29" i="7"/>
  <c r="C19" i="7"/>
  <c r="D192" i="14"/>
  <c r="P33" i="3"/>
  <c r="J385" i="14" s="1"/>
  <c r="P13" i="3"/>
  <c r="J105" i="14" s="1"/>
  <c r="P7" i="3"/>
  <c r="J21" i="14" s="1"/>
  <c r="P18" i="3"/>
  <c r="J175" i="14" s="1"/>
  <c r="P17" i="3"/>
  <c r="J161" i="14" s="1"/>
  <c r="P9" i="3"/>
  <c r="J49" i="14" s="1"/>
  <c r="C27" i="6"/>
  <c r="D303" i="14"/>
  <c r="L415" i="14"/>
  <c r="Q35" i="6"/>
  <c r="C23" i="6"/>
  <c r="D247" i="14"/>
  <c r="C24" i="6"/>
  <c r="D261" i="14"/>
  <c r="D205" i="14"/>
  <c r="C20" i="6"/>
  <c r="C18" i="6"/>
  <c r="D177" i="14"/>
  <c r="C13" i="6"/>
  <c r="D107" i="14"/>
  <c r="L36" i="14"/>
  <c r="Q8" i="5"/>
  <c r="L246" i="14"/>
  <c r="Q23" i="5"/>
  <c r="Q6" i="6"/>
  <c r="L9" i="14"/>
  <c r="L360" i="14"/>
  <c r="Q31" i="7"/>
  <c r="C33" i="8"/>
  <c r="D389" i="14"/>
  <c r="C14" i="5"/>
  <c r="D120" i="14"/>
  <c r="D64" i="14"/>
  <c r="C10" i="5"/>
  <c r="C21" i="6"/>
  <c r="D219" i="14"/>
  <c r="C15" i="7"/>
  <c r="D136" i="14"/>
  <c r="L344" i="14"/>
  <c r="Q30" i="5"/>
  <c r="Q9" i="6"/>
  <c r="L51" i="14"/>
  <c r="P37" i="2"/>
  <c r="P8" i="3"/>
  <c r="J35" i="14" s="1"/>
  <c r="Q17" i="11"/>
  <c r="L168" i="14"/>
  <c r="L19" i="15"/>
  <c r="L35" i="15"/>
  <c r="L36" i="15" s="1"/>
  <c r="L37" i="15" s="1"/>
  <c r="C12" i="8"/>
  <c r="D95" i="14"/>
  <c r="Q18" i="10"/>
  <c r="L181" i="14"/>
  <c r="D52" i="14"/>
  <c r="C9" i="7"/>
  <c r="L93" i="14"/>
  <c r="Q12" i="6"/>
  <c r="D163" i="14"/>
  <c r="C17" i="6"/>
  <c r="L121" i="14"/>
  <c r="Q14" i="6"/>
  <c r="D289" i="14"/>
  <c r="C26" i="6"/>
  <c r="C16" i="6"/>
  <c r="D149" i="14"/>
  <c r="L389" i="14"/>
  <c r="Q33" i="8"/>
  <c r="D23" i="14"/>
  <c r="C7" i="6"/>
  <c r="D332" i="14"/>
  <c r="C29" i="7"/>
  <c r="C6" i="8"/>
  <c r="D11" i="14"/>
  <c r="E27" i="15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19" i="15"/>
  <c r="Q28" i="7"/>
  <c r="L318" i="14"/>
  <c r="D358" i="14"/>
  <c r="C31" i="5"/>
  <c r="Q25" i="11"/>
  <c r="L280" i="14"/>
  <c r="Q22" i="6"/>
  <c r="L233" i="14"/>
  <c r="C22" i="5"/>
  <c r="D232" i="14"/>
  <c r="C34" i="6"/>
  <c r="D401" i="14"/>
  <c r="Q21" i="9"/>
  <c r="L222" i="14"/>
  <c r="D375" i="14"/>
  <c r="C32" i="8"/>
  <c r="Q24" i="5"/>
  <c r="L260" i="14"/>
  <c r="C8" i="5"/>
  <c r="D36" i="14"/>
  <c r="D346" i="14"/>
  <c r="C30" i="7"/>
  <c r="L109" i="14"/>
  <c r="Q13" i="8"/>
  <c r="F28" i="15"/>
  <c r="F29" i="15" s="1"/>
  <c r="F30" i="15" s="1"/>
  <c r="F31" i="15" s="1"/>
  <c r="F32" i="15" s="1"/>
  <c r="F33" i="15" s="1"/>
  <c r="F34" i="15" s="1"/>
  <c r="F35" i="15" s="1"/>
  <c r="F36" i="15" s="1"/>
  <c r="F37" i="15" s="1"/>
  <c r="C11" i="6"/>
  <c r="D79" i="14"/>
  <c r="P16" i="3"/>
  <c r="J147" i="14" s="1"/>
  <c r="P19" i="3"/>
  <c r="J189" i="14" s="1"/>
  <c r="P24" i="3"/>
  <c r="J259" i="14" s="1"/>
  <c r="P32" i="3"/>
  <c r="J371" i="14" s="1"/>
  <c r="P12" i="3"/>
  <c r="J91" i="14" s="1"/>
  <c r="P29" i="3"/>
  <c r="J329" i="14" s="1"/>
  <c r="P21" i="3"/>
  <c r="J217" i="14" s="1"/>
  <c r="P31" i="3"/>
  <c r="J357" i="14" s="1"/>
  <c r="P23" i="3"/>
  <c r="J245" i="14" s="1"/>
  <c r="P15" i="3"/>
  <c r="J133" i="14" s="1"/>
  <c r="P26" i="3"/>
  <c r="J287" i="14" s="1"/>
  <c r="J6" i="14"/>
  <c r="P36" i="2"/>
  <c r="N7" i="13" s="1"/>
  <c r="J21" i="13"/>
  <c r="I7" i="4"/>
  <c r="F22" i="14" s="1"/>
  <c r="G22" i="14"/>
  <c r="I15" i="4"/>
  <c r="F134" i="14" s="1"/>
  <c r="G134" i="14"/>
  <c r="I19" i="4"/>
  <c r="F190" i="14" s="1"/>
  <c r="G190" i="14"/>
  <c r="I23" i="4"/>
  <c r="F246" i="14" s="1"/>
  <c r="G246" i="14"/>
  <c r="I31" i="4"/>
  <c r="F358" i="14" s="1"/>
  <c r="G358" i="14"/>
  <c r="I35" i="4"/>
  <c r="F414" i="14" s="1"/>
  <c r="G414" i="14"/>
  <c r="H9" i="14"/>
  <c r="K36" i="5"/>
  <c r="I10" i="13" s="1"/>
  <c r="K37" i="5"/>
  <c r="H359" i="14"/>
  <c r="H177" i="14"/>
  <c r="H401" i="1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8" i="4"/>
  <c r="O16" i="4"/>
  <c r="O14" i="4"/>
  <c r="O12" i="4"/>
  <c r="O10" i="4"/>
  <c r="O8" i="4"/>
  <c r="O6" i="4"/>
  <c r="L6" i="4"/>
  <c r="O19" i="4"/>
  <c r="O17" i="4"/>
  <c r="O15" i="4"/>
  <c r="O13" i="4"/>
  <c r="O11" i="4"/>
  <c r="O9" i="4"/>
  <c r="O7" i="4"/>
  <c r="L36" i="3"/>
  <c r="J8" i="13" s="1"/>
  <c r="I7" i="14"/>
  <c r="L37" i="3"/>
  <c r="P37" i="3" s="1"/>
  <c r="M36" i="3"/>
  <c r="K8" i="13" s="1"/>
  <c r="I9" i="15" s="1"/>
  <c r="M37" i="3"/>
  <c r="P14" i="3"/>
  <c r="J119" i="14" s="1"/>
  <c r="I8" i="4"/>
  <c r="F36" i="14" s="1"/>
  <c r="G36" i="14"/>
  <c r="I12" i="4"/>
  <c r="F92" i="14" s="1"/>
  <c r="G92" i="14"/>
  <c r="I16" i="4"/>
  <c r="F148" i="14" s="1"/>
  <c r="G148" i="14"/>
  <c r="I20" i="4"/>
  <c r="F204" i="14" s="1"/>
  <c r="G204" i="14"/>
  <c r="I24" i="4"/>
  <c r="F260" i="14" s="1"/>
  <c r="G260" i="14"/>
  <c r="I28" i="4"/>
  <c r="F316" i="14" s="1"/>
  <c r="G316" i="14"/>
  <c r="I32" i="4"/>
  <c r="F372" i="14" s="1"/>
  <c r="G372" i="14"/>
  <c r="J8" i="15"/>
  <c r="L21" i="13"/>
  <c r="H191" i="14"/>
  <c r="H107" i="14"/>
  <c r="H65" i="14"/>
  <c r="H79" i="14"/>
  <c r="H93" i="14"/>
  <c r="H205" i="14"/>
  <c r="H317" i="14"/>
  <c r="H9" i="15"/>
  <c r="N37" i="3"/>
  <c r="N36" i="3"/>
  <c r="L8" i="13" s="1"/>
  <c r="J9" i="15" s="1"/>
  <c r="O36" i="3"/>
  <c r="M8" i="13" s="1"/>
  <c r="K9" i="15" s="1"/>
  <c r="O37" i="3"/>
  <c r="P28" i="3"/>
  <c r="J315" i="14" s="1"/>
  <c r="P20" i="3"/>
  <c r="J203" i="14" s="1"/>
  <c r="J38" i="5"/>
  <c r="I38" i="5" s="1"/>
  <c r="J37" i="5"/>
  <c r="I37" i="5" s="1"/>
  <c r="J39" i="5"/>
  <c r="I39" i="5" s="1"/>
  <c r="J34" i="5"/>
  <c r="J32" i="5"/>
  <c r="J30" i="5"/>
  <c r="J28" i="5"/>
  <c r="J26" i="5"/>
  <c r="J24" i="5"/>
  <c r="J22" i="5"/>
  <c r="J20" i="5"/>
  <c r="J18" i="5"/>
  <c r="J16" i="5"/>
  <c r="J14" i="5"/>
  <c r="J12" i="5"/>
  <c r="J10" i="5"/>
  <c r="J35" i="5"/>
  <c r="J33" i="5"/>
  <c r="J31" i="5"/>
  <c r="J29" i="5"/>
  <c r="J27" i="5"/>
  <c r="J25" i="5"/>
  <c r="J23" i="5"/>
  <c r="J21" i="5"/>
  <c r="J19" i="5"/>
  <c r="J17" i="5"/>
  <c r="J15" i="5"/>
  <c r="J13" i="5"/>
  <c r="J11" i="5"/>
  <c r="J8" i="5"/>
  <c r="J6" i="5"/>
  <c r="J9" i="5"/>
  <c r="J7" i="5"/>
  <c r="I9" i="4"/>
  <c r="F50" i="14" s="1"/>
  <c r="G50" i="14"/>
  <c r="I13" i="4"/>
  <c r="F106" i="14" s="1"/>
  <c r="G106" i="14"/>
  <c r="I17" i="4"/>
  <c r="F162" i="14" s="1"/>
  <c r="G162" i="14"/>
  <c r="I21" i="4"/>
  <c r="F218" i="14" s="1"/>
  <c r="G218" i="14"/>
  <c r="I25" i="4"/>
  <c r="F274" i="14" s="1"/>
  <c r="G274" i="14"/>
  <c r="I29" i="4"/>
  <c r="F330" i="14" s="1"/>
  <c r="G330" i="14"/>
  <c r="I33" i="4"/>
  <c r="F386" i="14" s="1"/>
  <c r="G386" i="14"/>
  <c r="H10" i="15"/>
  <c r="N20" i="13"/>
  <c r="K35" i="6"/>
  <c r="K34" i="6"/>
  <c r="K32" i="6"/>
  <c r="K29" i="6"/>
  <c r="K26" i="6"/>
  <c r="K24" i="6"/>
  <c r="K21" i="6"/>
  <c r="K18" i="6"/>
  <c r="K15" i="6"/>
  <c r="K11" i="6"/>
  <c r="K8" i="6"/>
  <c r="K31" i="6"/>
  <c r="K28" i="6"/>
  <c r="K23" i="6"/>
  <c r="K17" i="6"/>
  <c r="K10" i="6"/>
  <c r="K7" i="6"/>
  <c r="K25" i="6"/>
  <c r="K20" i="6"/>
  <c r="K19" i="6"/>
  <c r="K16" i="6"/>
  <c r="K14" i="6"/>
  <c r="K13" i="6"/>
  <c r="K9" i="6"/>
  <c r="K6" i="6"/>
  <c r="K27" i="6"/>
  <c r="K22" i="6"/>
  <c r="K30" i="6"/>
  <c r="K33" i="6"/>
  <c r="K12" i="6"/>
  <c r="H303" i="14"/>
  <c r="H219" i="14"/>
  <c r="H135" i="14"/>
  <c r="H163" i="14"/>
  <c r="H121" i="14"/>
  <c r="H233" i="14"/>
  <c r="H345" i="14"/>
  <c r="F7" i="14"/>
  <c r="I36" i="3"/>
  <c r="G8" i="13" s="1"/>
  <c r="P10" i="3"/>
  <c r="J63" i="14" s="1"/>
  <c r="I11" i="4"/>
  <c r="F78" i="14" s="1"/>
  <c r="G78" i="14"/>
  <c r="I27" i="4"/>
  <c r="F302" i="14" s="1"/>
  <c r="G302" i="14"/>
  <c r="H51" i="14"/>
  <c r="H37" i="14"/>
  <c r="H387" i="14"/>
  <c r="H289" i="14"/>
  <c r="I21" i="13"/>
  <c r="I22" i="13" s="1"/>
  <c r="I23" i="13" s="1"/>
  <c r="H8" i="15"/>
  <c r="G20" i="13"/>
  <c r="G21" i="13" s="1"/>
  <c r="J36" i="4"/>
  <c r="H9" i="13" s="1"/>
  <c r="I6" i="4"/>
  <c r="G8" i="14"/>
  <c r="I10" i="4"/>
  <c r="F64" i="14" s="1"/>
  <c r="G64" i="14"/>
  <c r="I14" i="4"/>
  <c r="F120" i="14" s="1"/>
  <c r="G120" i="14"/>
  <c r="I18" i="4"/>
  <c r="F176" i="14" s="1"/>
  <c r="G176" i="14"/>
  <c r="I22" i="4"/>
  <c r="F232" i="14" s="1"/>
  <c r="G232" i="14"/>
  <c r="I26" i="4"/>
  <c r="F288" i="14" s="1"/>
  <c r="G288" i="14"/>
  <c r="I30" i="4"/>
  <c r="F344" i="14" s="1"/>
  <c r="G344" i="14"/>
  <c r="I34" i="4"/>
  <c r="F400" i="14" s="1"/>
  <c r="G400" i="14"/>
  <c r="K21" i="13"/>
  <c r="I8" i="15"/>
  <c r="H23" i="14"/>
  <c r="H415" i="14"/>
  <c r="H331" i="14"/>
  <c r="H247" i="14"/>
  <c r="H275" i="14"/>
  <c r="H149" i="14"/>
  <c r="H261" i="14"/>
  <c r="H373" i="14"/>
  <c r="K8" i="15"/>
  <c r="M21" i="13"/>
  <c r="P6" i="3"/>
  <c r="H22" i="13"/>
  <c r="O7" i="15" l="1"/>
  <c r="O26" i="15" s="1"/>
  <c r="I26" i="15"/>
  <c r="L69" i="14"/>
  <c r="Q10" i="10"/>
  <c r="C25" i="9"/>
  <c r="D278" i="14"/>
  <c r="L401" i="14"/>
  <c r="Q34" i="6"/>
  <c r="L374" i="14"/>
  <c r="Q32" i="7"/>
  <c r="L191" i="14"/>
  <c r="Q19" i="6"/>
  <c r="L151" i="14"/>
  <c r="Q16" i="8"/>
  <c r="C19" i="8"/>
  <c r="D193" i="14"/>
  <c r="L291" i="14"/>
  <c r="Q26" i="8"/>
  <c r="C28" i="7"/>
  <c r="D318" i="14"/>
  <c r="L23" i="14"/>
  <c r="Q7" i="6"/>
  <c r="C35" i="7"/>
  <c r="D416" i="14"/>
  <c r="Q11" i="8"/>
  <c r="L81" i="14"/>
  <c r="I24" i="13"/>
  <c r="L333" i="14"/>
  <c r="Q29" i="8"/>
  <c r="L206" i="14"/>
  <c r="Q20" i="7"/>
  <c r="L305" i="14"/>
  <c r="Q27" i="8"/>
  <c r="L136" i="14"/>
  <c r="Q15" i="7"/>
  <c r="Q8" i="6"/>
  <c r="L37" i="14"/>
  <c r="L416" i="14"/>
  <c r="Q35" i="7"/>
  <c r="C18" i="7"/>
  <c r="D178" i="14"/>
  <c r="C24" i="7"/>
  <c r="D262" i="14"/>
  <c r="D206" i="14"/>
  <c r="C20" i="7"/>
  <c r="D108" i="14"/>
  <c r="C13" i="7"/>
  <c r="C23" i="7"/>
  <c r="D248" i="14"/>
  <c r="C27" i="7"/>
  <c r="D304" i="14"/>
  <c r="D80" i="14"/>
  <c r="C11" i="7"/>
  <c r="L110" i="14"/>
  <c r="Q13" i="9"/>
  <c r="C29" i="8"/>
  <c r="D333" i="14"/>
  <c r="Q33" i="9"/>
  <c r="L390" i="14"/>
  <c r="C26" i="7"/>
  <c r="D290" i="14"/>
  <c r="C17" i="7"/>
  <c r="D164" i="14"/>
  <c r="D65" i="14"/>
  <c r="C10" i="6"/>
  <c r="D37" i="14"/>
  <c r="C8" i="6"/>
  <c r="L223" i="14"/>
  <c r="Q21" i="10"/>
  <c r="C22" i="6"/>
  <c r="D233" i="14"/>
  <c r="Q25" i="12"/>
  <c r="L282" i="14" s="1"/>
  <c r="L281" i="14"/>
  <c r="L319" i="14"/>
  <c r="Q28" i="8"/>
  <c r="D12" i="14"/>
  <c r="C6" i="9"/>
  <c r="D96" i="14"/>
  <c r="C12" i="9"/>
  <c r="L169" i="14"/>
  <c r="Q17" i="12"/>
  <c r="L170" i="14" s="1"/>
  <c r="L52" i="14"/>
  <c r="Q9" i="7"/>
  <c r="D137" i="14"/>
  <c r="C15" i="8"/>
  <c r="C33" i="9"/>
  <c r="D390" i="14"/>
  <c r="L10" i="14"/>
  <c r="Q6" i="7"/>
  <c r="D347" i="14"/>
  <c r="C30" i="8"/>
  <c r="C32" i="9"/>
  <c r="D376" i="14"/>
  <c r="C31" i="6"/>
  <c r="D359" i="14"/>
  <c r="C7" i="7"/>
  <c r="D24" i="14"/>
  <c r="Q14" i="7"/>
  <c r="L122" i="14"/>
  <c r="L94" i="14"/>
  <c r="Q12" i="7"/>
  <c r="C9" i="8"/>
  <c r="D53" i="14"/>
  <c r="L345" i="14"/>
  <c r="Q30" i="6"/>
  <c r="Q31" i="8"/>
  <c r="L361" i="14"/>
  <c r="Q23" i="6"/>
  <c r="L247" i="14"/>
  <c r="L261" i="14"/>
  <c r="Q24" i="6"/>
  <c r="C34" i="7"/>
  <c r="D402" i="14"/>
  <c r="Q22" i="7"/>
  <c r="L234" i="14"/>
  <c r="C16" i="7"/>
  <c r="D150" i="14"/>
  <c r="L182" i="14"/>
  <c r="Q18" i="11"/>
  <c r="D220" i="14"/>
  <c r="C21" i="7"/>
  <c r="C14" i="6"/>
  <c r="D121" i="14"/>
  <c r="O8" i="15"/>
  <c r="O27" i="15" s="1"/>
  <c r="H23" i="13"/>
  <c r="N21" i="13"/>
  <c r="K22" i="13"/>
  <c r="O9" i="15"/>
  <c r="M22" i="13"/>
  <c r="L22" i="13"/>
  <c r="K34" i="7"/>
  <c r="K29" i="7"/>
  <c r="K26" i="7"/>
  <c r="K21" i="7"/>
  <c r="K18" i="7"/>
  <c r="K13" i="7"/>
  <c r="K10" i="7"/>
  <c r="K31" i="7"/>
  <c r="K28" i="7"/>
  <c r="K23" i="7"/>
  <c r="K20" i="7"/>
  <c r="K15" i="7"/>
  <c r="K12" i="7"/>
  <c r="K7" i="7"/>
  <c r="K33" i="7"/>
  <c r="K30" i="7"/>
  <c r="K25" i="7"/>
  <c r="K22" i="7"/>
  <c r="K17" i="7"/>
  <c r="K14" i="7"/>
  <c r="K9" i="7"/>
  <c r="K35" i="7"/>
  <c r="K8" i="7"/>
  <c r="K16" i="7"/>
  <c r="K11" i="7"/>
  <c r="K6" i="7"/>
  <c r="K24" i="7"/>
  <c r="K19" i="7"/>
  <c r="K27" i="7"/>
  <c r="K32" i="7"/>
  <c r="H206" i="14"/>
  <c r="H38" i="14"/>
  <c r="I19" i="5"/>
  <c r="F191" i="14" s="1"/>
  <c r="G191" i="14"/>
  <c r="I35" i="5"/>
  <c r="F415" i="14" s="1"/>
  <c r="G415" i="14"/>
  <c r="I32" i="5"/>
  <c r="F373" i="14" s="1"/>
  <c r="G373" i="14"/>
  <c r="J27" i="15"/>
  <c r="J28" i="15" s="1"/>
  <c r="I120" i="14"/>
  <c r="P14" i="4"/>
  <c r="J120" i="14" s="1"/>
  <c r="I232" i="14"/>
  <c r="P22" i="4"/>
  <c r="J232" i="14" s="1"/>
  <c r="I288" i="14"/>
  <c r="P26" i="4"/>
  <c r="J288" i="14" s="1"/>
  <c r="I400" i="14"/>
  <c r="P34" i="4"/>
  <c r="J400" i="14" s="1"/>
  <c r="K27" i="15"/>
  <c r="K28" i="15" s="1"/>
  <c r="F23" i="15"/>
  <c r="G22" i="13"/>
  <c r="H94" i="14"/>
  <c r="H304" i="14"/>
  <c r="H122" i="14"/>
  <c r="H276" i="14"/>
  <c r="H248" i="14"/>
  <c r="H80" i="14"/>
  <c r="H262" i="14"/>
  <c r="H402" i="14"/>
  <c r="I9" i="5"/>
  <c r="F51" i="14" s="1"/>
  <c r="G51" i="14"/>
  <c r="I13" i="5"/>
  <c r="F107" i="14" s="1"/>
  <c r="G107" i="14"/>
  <c r="I21" i="5"/>
  <c r="F219" i="14" s="1"/>
  <c r="G219" i="14"/>
  <c r="I29" i="5"/>
  <c r="F331" i="14" s="1"/>
  <c r="G331" i="14"/>
  <c r="I10" i="5"/>
  <c r="F65" i="14" s="1"/>
  <c r="G65" i="14"/>
  <c r="I18" i="5"/>
  <c r="F177" i="14" s="1"/>
  <c r="G177" i="14"/>
  <c r="I26" i="5"/>
  <c r="F289" i="14" s="1"/>
  <c r="G289" i="14"/>
  <c r="I34" i="5"/>
  <c r="F401" i="14" s="1"/>
  <c r="G401" i="14"/>
  <c r="N35" i="5"/>
  <c r="L34" i="5"/>
  <c r="N33" i="5"/>
  <c r="L32" i="5"/>
  <c r="N31" i="5"/>
  <c r="L30" i="5"/>
  <c r="N29" i="5"/>
  <c r="L28" i="5"/>
  <c r="N27" i="5"/>
  <c r="L26" i="5"/>
  <c r="N25" i="5"/>
  <c r="L24" i="5"/>
  <c r="N23" i="5"/>
  <c r="L22" i="5"/>
  <c r="N21" i="5"/>
  <c r="L20" i="5"/>
  <c r="N19" i="5"/>
  <c r="L18" i="5"/>
  <c r="N17" i="5"/>
  <c r="L16" i="5"/>
  <c r="N15" i="5"/>
  <c r="L14" i="5"/>
  <c r="N13" i="5"/>
  <c r="L12" i="5"/>
  <c r="N11" i="5"/>
  <c r="L10" i="5"/>
  <c r="N9" i="5"/>
  <c r="M35" i="5"/>
  <c r="O34" i="5"/>
  <c r="M33" i="5"/>
  <c r="O32" i="5"/>
  <c r="M31" i="5"/>
  <c r="O30" i="5"/>
  <c r="M29" i="5"/>
  <c r="O28" i="5"/>
  <c r="M27" i="5"/>
  <c r="O26" i="5"/>
  <c r="M25" i="5"/>
  <c r="O24" i="5"/>
  <c r="M23" i="5"/>
  <c r="O22" i="5"/>
  <c r="M21" i="5"/>
  <c r="O20" i="5"/>
  <c r="M19" i="5"/>
  <c r="O18" i="5"/>
  <c r="M17" i="5"/>
  <c r="O16" i="5"/>
  <c r="M15" i="5"/>
  <c r="O14" i="5"/>
  <c r="M13" i="5"/>
  <c r="O12" i="5"/>
  <c r="L35" i="5"/>
  <c r="N34" i="5"/>
  <c r="L33" i="5"/>
  <c r="N32" i="5"/>
  <c r="L31" i="5"/>
  <c r="N30" i="5"/>
  <c r="L29" i="5"/>
  <c r="N28" i="5"/>
  <c r="L27" i="5"/>
  <c r="N26" i="5"/>
  <c r="L25" i="5"/>
  <c r="N24" i="5"/>
  <c r="L23" i="5"/>
  <c r="N22" i="5"/>
  <c r="L21" i="5"/>
  <c r="N20" i="5"/>
  <c r="L19" i="5"/>
  <c r="N18" i="5"/>
  <c r="L17" i="5"/>
  <c r="N16" i="5"/>
  <c r="L15" i="5"/>
  <c r="N14" i="5"/>
  <c r="L13" i="5"/>
  <c r="N12" i="5"/>
  <c r="L11" i="5"/>
  <c r="N10" i="5"/>
  <c r="O31" i="5"/>
  <c r="M28" i="5"/>
  <c r="O23" i="5"/>
  <c r="M20" i="5"/>
  <c r="O15" i="5"/>
  <c r="M12" i="5"/>
  <c r="M10" i="5"/>
  <c r="O9" i="5"/>
  <c r="L8" i="5"/>
  <c r="N7" i="5"/>
  <c r="M34" i="5"/>
  <c r="O29" i="5"/>
  <c r="M26" i="5"/>
  <c r="O21" i="5"/>
  <c r="M18" i="5"/>
  <c r="O13" i="5"/>
  <c r="M9" i="5"/>
  <c r="O8" i="5"/>
  <c r="M7" i="5"/>
  <c r="O6" i="5"/>
  <c r="L6" i="5"/>
  <c r="O35" i="5"/>
  <c r="M32" i="5"/>
  <c r="O27" i="5"/>
  <c r="M24" i="5"/>
  <c r="O19" i="5"/>
  <c r="M16" i="5"/>
  <c r="O11" i="5"/>
  <c r="L9" i="5"/>
  <c r="N8" i="5"/>
  <c r="L7" i="5"/>
  <c r="N6" i="5"/>
  <c r="O33" i="5"/>
  <c r="M30" i="5"/>
  <c r="O25" i="5"/>
  <c r="M22" i="5"/>
  <c r="O17" i="5"/>
  <c r="M14" i="5"/>
  <c r="M11" i="5"/>
  <c r="O10" i="5"/>
  <c r="M8" i="5"/>
  <c r="O7" i="5"/>
  <c r="M6" i="5"/>
  <c r="I8" i="14"/>
  <c r="L36" i="4"/>
  <c r="J9" i="13" s="1"/>
  <c r="L37" i="4"/>
  <c r="P37" i="4" s="1"/>
  <c r="P6" i="4"/>
  <c r="I22" i="14"/>
  <c r="P7" i="4"/>
  <c r="J22" i="14" s="1"/>
  <c r="I78" i="14"/>
  <c r="P11" i="4"/>
  <c r="J78" i="14" s="1"/>
  <c r="I134" i="14"/>
  <c r="P15" i="4"/>
  <c r="J134" i="14" s="1"/>
  <c r="I190" i="14"/>
  <c r="P19" i="4"/>
  <c r="J190" i="14" s="1"/>
  <c r="I246" i="14"/>
  <c r="P23" i="4"/>
  <c r="J246" i="14" s="1"/>
  <c r="I302" i="14"/>
  <c r="P27" i="4"/>
  <c r="J302" i="14" s="1"/>
  <c r="I358" i="14"/>
  <c r="P31" i="4"/>
  <c r="J358" i="14" s="1"/>
  <c r="I414" i="14"/>
  <c r="P35" i="4"/>
  <c r="J414" i="14" s="1"/>
  <c r="H11" i="15"/>
  <c r="H234" i="14"/>
  <c r="H164" i="14"/>
  <c r="H374" i="14"/>
  <c r="I7" i="5"/>
  <c r="F23" i="14" s="1"/>
  <c r="G23" i="14"/>
  <c r="I27" i="5"/>
  <c r="F303" i="14" s="1"/>
  <c r="G303" i="14"/>
  <c r="I24" i="5"/>
  <c r="F261" i="14" s="1"/>
  <c r="G261" i="14"/>
  <c r="I176" i="14"/>
  <c r="P18" i="4"/>
  <c r="J176" i="14" s="1"/>
  <c r="I344" i="14"/>
  <c r="P30" i="4"/>
  <c r="J344" i="14" s="1"/>
  <c r="N36" i="4"/>
  <c r="L9" i="13" s="1"/>
  <c r="J10" i="15" s="1"/>
  <c r="N37" i="4"/>
  <c r="H27" i="15"/>
  <c r="H28" i="15" s="1"/>
  <c r="H29" i="15" s="1"/>
  <c r="F21" i="15"/>
  <c r="H388" i="14"/>
  <c r="K36" i="6"/>
  <c r="I11" i="13" s="1"/>
  <c r="H10" i="14"/>
  <c r="K37" i="6"/>
  <c r="H150" i="14"/>
  <c r="H24" i="14"/>
  <c r="H318" i="14"/>
  <c r="H136" i="14"/>
  <c r="H290" i="14"/>
  <c r="H416" i="14"/>
  <c r="J36" i="5"/>
  <c r="H10" i="13" s="1"/>
  <c r="I6" i="5"/>
  <c r="G9" i="14"/>
  <c r="I15" i="5"/>
  <c r="F135" i="14" s="1"/>
  <c r="G135" i="14"/>
  <c r="I23" i="5"/>
  <c r="F247" i="14" s="1"/>
  <c r="G247" i="14"/>
  <c r="I31" i="5"/>
  <c r="F359" i="14" s="1"/>
  <c r="G359" i="14"/>
  <c r="I12" i="5"/>
  <c r="F93" i="14" s="1"/>
  <c r="G93" i="14"/>
  <c r="I20" i="5"/>
  <c r="F205" i="14" s="1"/>
  <c r="G205" i="14"/>
  <c r="I28" i="5"/>
  <c r="F317" i="14" s="1"/>
  <c r="G317" i="14"/>
  <c r="O37" i="4"/>
  <c r="O36" i="4"/>
  <c r="M9" i="13" s="1"/>
  <c r="I36" i="14"/>
  <c r="P8" i="4"/>
  <c r="J36" i="14" s="1"/>
  <c r="I92" i="14"/>
  <c r="P12" i="4"/>
  <c r="J92" i="14" s="1"/>
  <c r="I148" i="14"/>
  <c r="P16" i="4"/>
  <c r="J148" i="14" s="1"/>
  <c r="I204" i="14"/>
  <c r="P20" i="4"/>
  <c r="J204" i="14" s="1"/>
  <c r="I260" i="14"/>
  <c r="P24" i="4"/>
  <c r="J260" i="14" s="1"/>
  <c r="I316" i="14"/>
  <c r="P28" i="4"/>
  <c r="J316" i="14" s="1"/>
  <c r="I372" i="14"/>
  <c r="P32" i="4"/>
  <c r="J372" i="14" s="1"/>
  <c r="M37" i="4"/>
  <c r="M36" i="4"/>
  <c r="K9" i="13" s="1"/>
  <c r="H108" i="14"/>
  <c r="H220" i="14"/>
  <c r="I11" i="5"/>
  <c r="F79" i="14" s="1"/>
  <c r="G79" i="14"/>
  <c r="I16" i="5"/>
  <c r="F149" i="14" s="1"/>
  <c r="G149" i="14"/>
  <c r="I64" i="14"/>
  <c r="P10" i="4"/>
  <c r="J64" i="14" s="1"/>
  <c r="P36" i="3"/>
  <c r="N8" i="13" s="1"/>
  <c r="J7" i="14"/>
  <c r="I27" i="15"/>
  <c r="I28" i="15" s="1"/>
  <c r="F8" i="14"/>
  <c r="I36" i="4"/>
  <c r="G9" i="13" s="1"/>
  <c r="H346" i="14"/>
  <c r="H52" i="14"/>
  <c r="H192" i="14"/>
  <c r="H66" i="14"/>
  <c r="H360" i="14"/>
  <c r="H178" i="14"/>
  <c r="H332" i="14"/>
  <c r="J38" i="6"/>
  <c r="I38" i="6" s="1"/>
  <c r="J37" i="6"/>
  <c r="I37" i="6" s="1"/>
  <c r="J39" i="6"/>
  <c r="I39" i="6" s="1"/>
  <c r="J34" i="6"/>
  <c r="J31" i="6"/>
  <c r="J28" i="6"/>
  <c r="J23" i="6"/>
  <c r="J20" i="6"/>
  <c r="J14" i="6"/>
  <c r="J13" i="6"/>
  <c r="J7" i="6"/>
  <c r="J33" i="6"/>
  <c r="J30" i="6"/>
  <c r="J25" i="6"/>
  <c r="J22" i="6"/>
  <c r="J19" i="6"/>
  <c r="J16" i="6"/>
  <c r="J12" i="6"/>
  <c r="J9" i="6"/>
  <c r="J6" i="6"/>
  <c r="J32" i="6"/>
  <c r="J27" i="6"/>
  <c r="J18" i="6"/>
  <c r="J29" i="6"/>
  <c r="J24" i="6"/>
  <c r="J17" i="6"/>
  <c r="J10" i="6"/>
  <c r="J15" i="6"/>
  <c r="J8" i="6"/>
  <c r="J11" i="6"/>
  <c r="J35" i="6"/>
  <c r="J26" i="6"/>
  <c r="J21" i="6"/>
  <c r="I8" i="5"/>
  <c r="F37" i="14" s="1"/>
  <c r="G37" i="14"/>
  <c r="I17" i="5"/>
  <c r="F163" i="14" s="1"/>
  <c r="G163" i="14"/>
  <c r="I25" i="5"/>
  <c r="F275" i="14" s="1"/>
  <c r="G275" i="14"/>
  <c r="I33" i="5"/>
  <c r="F387" i="14" s="1"/>
  <c r="G387" i="14"/>
  <c r="I14" i="5"/>
  <c r="F121" i="14" s="1"/>
  <c r="G121" i="14"/>
  <c r="I22" i="5"/>
  <c r="F233" i="14" s="1"/>
  <c r="G233" i="14"/>
  <c r="I30" i="5"/>
  <c r="F345" i="14" s="1"/>
  <c r="G345" i="14"/>
  <c r="L23" i="13"/>
  <c r="I50" i="14"/>
  <c r="P9" i="4"/>
  <c r="J50" i="14" s="1"/>
  <c r="I106" i="14"/>
  <c r="P13" i="4"/>
  <c r="J106" i="14" s="1"/>
  <c r="I162" i="14"/>
  <c r="P17" i="4"/>
  <c r="J162" i="14" s="1"/>
  <c r="I218" i="14"/>
  <c r="P21" i="4"/>
  <c r="J218" i="14" s="1"/>
  <c r="I274" i="14"/>
  <c r="P25" i="4"/>
  <c r="J274" i="14" s="1"/>
  <c r="I330" i="14"/>
  <c r="P29" i="4"/>
  <c r="J330" i="14" s="1"/>
  <c r="I386" i="14"/>
  <c r="P33" i="4"/>
  <c r="J386" i="14" s="1"/>
  <c r="J22" i="13"/>
  <c r="C25" i="10" l="1"/>
  <c r="D279" i="14"/>
  <c r="Q10" i="11"/>
  <c r="L70" i="14"/>
  <c r="Q26" i="9"/>
  <c r="L292" i="14"/>
  <c r="Q16" i="9"/>
  <c r="L152" i="14"/>
  <c r="Q32" i="8"/>
  <c r="L375" i="14"/>
  <c r="L306" i="14"/>
  <c r="Q27" i="9"/>
  <c r="L334" i="14"/>
  <c r="Q29" i="9"/>
  <c r="Q11" i="9"/>
  <c r="L82" i="14"/>
  <c r="Q19" i="7"/>
  <c r="L192" i="14"/>
  <c r="L402" i="14"/>
  <c r="Q34" i="7"/>
  <c r="L24" i="14"/>
  <c r="Q7" i="7"/>
  <c r="N22" i="13"/>
  <c r="L137" i="14"/>
  <c r="Q15" i="8"/>
  <c r="Q20" i="8"/>
  <c r="L207" i="14"/>
  <c r="C35" i="8"/>
  <c r="D417" i="14"/>
  <c r="D319" i="14"/>
  <c r="C28" i="8"/>
  <c r="C19" i="9"/>
  <c r="D194" i="14"/>
  <c r="C13" i="8"/>
  <c r="D109" i="14"/>
  <c r="L417" i="14"/>
  <c r="Q35" i="8"/>
  <c r="D305" i="14"/>
  <c r="C27" i="8"/>
  <c r="C24" i="8"/>
  <c r="D263" i="14"/>
  <c r="C20" i="8"/>
  <c r="D207" i="14"/>
  <c r="C23" i="8"/>
  <c r="D249" i="14"/>
  <c r="D179" i="14"/>
  <c r="C18" i="8"/>
  <c r="L38" i="14"/>
  <c r="Q8" i="7"/>
  <c r="D221" i="14"/>
  <c r="C21" i="8"/>
  <c r="Q30" i="7"/>
  <c r="L346" i="14"/>
  <c r="C8" i="7"/>
  <c r="D38" i="14"/>
  <c r="Q18" i="12"/>
  <c r="L184" i="14" s="1"/>
  <c r="L183" i="14"/>
  <c r="L95" i="14"/>
  <c r="Q12" i="8"/>
  <c r="C15" i="9"/>
  <c r="D138" i="14"/>
  <c r="D13" i="14"/>
  <c r="C6" i="10"/>
  <c r="Q21" i="11"/>
  <c r="L224" i="14"/>
  <c r="L111" i="14"/>
  <c r="Q13" i="10"/>
  <c r="C16" i="8"/>
  <c r="D151" i="14"/>
  <c r="D403" i="14"/>
  <c r="C34" i="8"/>
  <c r="Q23" i="7"/>
  <c r="L248" i="14"/>
  <c r="C7" i="8"/>
  <c r="D25" i="14"/>
  <c r="C32" i="10"/>
  <c r="D377" i="14"/>
  <c r="D391" i="14"/>
  <c r="C33" i="10"/>
  <c r="C17" i="8"/>
  <c r="D165" i="14"/>
  <c r="C26" i="8"/>
  <c r="D291" i="14"/>
  <c r="D334" i="14"/>
  <c r="C29" i="9"/>
  <c r="L262" i="14"/>
  <c r="Q24" i="7"/>
  <c r="C30" i="9"/>
  <c r="D348" i="14"/>
  <c r="Q6" i="8"/>
  <c r="L11" i="14"/>
  <c r="Q9" i="8"/>
  <c r="L53" i="14"/>
  <c r="C12" i="10"/>
  <c r="D97" i="14"/>
  <c r="Q28" i="9"/>
  <c r="L320" i="14"/>
  <c r="C10" i="7"/>
  <c r="D66" i="14"/>
  <c r="C11" i="8"/>
  <c r="D81" i="14"/>
  <c r="M23" i="13"/>
  <c r="H24" i="13"/>
  <c r="C14" i="7"/>
  <c r="D122" i="14"/>
  <c r="Q22" i="8"/>
  <c r="L235" i="14"/>
  <c r="L362" i="14"/>
  <c r="Q31" i="9"/>
  <c r="C9" i="9"/>
  <c r="D54" i="14"/>
  <c r="L123" i="14"/>
  <c r="Q14" i="8"/>
  <c r="D360" i="14"/>
  <c r="C31" i="7"/>
  <c r="C22" i="7"/>
  <c r="D234" i="14"/>
  <c r="Q33" i="10"/>
  <c r="L391" i="14"/>
  <c r="J23" i="13"/>
  <c r="O28" i="15"/>
  <c r="I21" i="6"/>
  <c r="F220" i="14" s="1"/>
  <c r="G220" i="14"/>
  <c r="I24" i="6"/>
  <c r="F262" i="14" s="1"/>
  <c r="G262" i="14"/>
  <c r="I30" i="6"/>
  <c r="F346" i="14" s="1"/>
  <c r="G346" i="14"/>
  <c r="I14" i="6"/>
  <c r="F122" i="14" s="1"/>
  <c r="G122" i="14"/>
  <c r="I51" i="14"/>
  <c r="P9" i="5"/>
  <c r="J51" i="14" s="1"/>
  <c r="I219" i="14"/>
  <c r="P21" i="5"/>
  <c r="J219" i="14" s="1"/>
  <c r="I331" i="14"/>
  <c r="P29" i="5"/>
  <c r="J331" i="14" s="1"/>
  <c r="I121" i="14"/>
  <c r="P14" i="5"/>
  <c r="J121" i="14" s="1"/>
  <c r="I345" i="14"/>
  <c r="P30" i="5"/>
  <c r="J345" i="14" s="1"/>
  <c r="H81" i="14"/>
  <c r="H277" i="14"/>
  <c r="H95" i="14"/>
  <c r="H403" i="14"/>
  <c r="I26" i="6"/>
  <c r="F290" i="14" s="1"/>
  <c r="G290" i="14"/>
  <c r="I15" i="6"/>
  <c r="F136" i="14" s="1"/>
  <c r="G136" i="14"/>
  <c r="I29" i="6"/>
  <c r="F332" i="14" s="1"/>
  <c r="G332" i="14"/>
  <c r="J36" i="6"/>
  <c r="H11" i="13" s="1"/>
  <c r="I6" i="6"/>
  <c r="G10" i="14"/>
  <c r="I19" i="6"/>
  <c r="F192" i="14" s="1"/>
  <c r="G192" i="14"/>
  <c r="I33" i="6"/>
  <c r="F388" i="14" s="1"/>
  <c r="G388" i="14"/>
  <c r="I20" i="6"/>
  <c r="F206" i="14" s="1"/>
  <c r="G206" i="14"/>
  <c r="I34" i="6"/>
  <c r="F402" i="14" s="1"/>
  <c r="G402" i="14"/>
  <c r="I10" i="15"/>
  <c r="I29" i="15" s="1"/>
  <c r="K10" i="15"/>
  <c r="K29" i="15" s="1"/>
  <c r="F9" i="14"/>
  <c r="I36" i="5"/>
  <c r="G10" i="13" s="1"/>
  <c r="H12" i="15"/>
  <c r="H21" i="15" s="1"/>
  <c r="J8" i="14"/>
  <c r="P36" i="4"/>
  <c r="N9" i="13" s="1"/>
  <c r="O35" i="6"/>
  <c r="M34" i="6"/>
  <c r="M35" i="6"/>
  <c r="O34" i="6"/>
  <c r="N35" i="6"/>
  <c r="N33" i="6"/>
  <c r="O32" i="6"/>
  <c r="L31" i="6"/>
  <c r="N30" i="6"/>
  <c r="O29" i="6"/>
  <c r="L28" i="6"/>
  <c r="N27" i="6"/>
  <c r="O26" i="6"/>
  <c r="M25" i="6"/>
  <c r="O24" i="6"/>
  <c r="L23" i="6"/>
  <c r="N22" i="6"/>
  <c r="O21" i="6"/>
  <c r="M20" i="6"/>
  <c r="M19" i="6"/>
  <c r="O18" i="6"/>
  <c r="L17" i="6"/>
  <c r="M16" i="6"/>
  <c r="O15" i="6"/>
  <c r="M14" i="6"/>
  <c r="M13" i="6"/>
  <c r="N12" i="6"/>
  <c r="O11" i="6"/>
  <c r="L10" i="6"/>
  <c r="M9" i="6"/>
  <c r="O8" i="6"/>
  <c r="L7" i="6"/>
  <c r="M6" i="6"/>
  <c r="L6" i="6" s="1"/>
  <c r="L35" i="6"/>
  <c r="N34" i="6"/>
  <c r="M33" i="6"/>
  <c r="N32" i="6"/>
  <c r="O31" i="6"/>
  <c r="M30" i="6"/>
  <c r="N29" i="6"/>
  <c r="O28" i="6"/>
  <c r="M27" i="6"/>
  <c r="N26" i="6"/>
  <c r="L25" i="6"/>
  <c r="N24" i="6"/>
  <c r="O23" i="6"/>
  <c r="M22" i="6"/>
  <c r="N21" i="6"/>
  <c r="L20" i="6"/>
  <c r="L19" i="6"/>
  <c r="N18" i="6"/>
  <c r="O17" i="6"/>
  <c r="L16" i="6"/>
  <c r="N15" i="6"/>
  <c r="L14" i="6"/>
  <c r="L13" i="6"/>
  <c r="M12" i="6"/>
  <c r="N11" i="6"/>
  <c r="O10" i="6"/>
  <c r="L9" i="6"/>
  <c r="N8" i="6"/>
  <c r="O7" i="6"/>
  <c r="L34" i="6"/>
  <c r="L33" i="6"/>
  <c r="M32" i="6"/>
  <c r="N31" i="6"/>
  <c r="L30" i="6"/>
  <c r="M29" i="6"/>
  <c r="N28" i="6"/>
  <c r="L27" i="6"/>
  <c r="M26" i="6"/>
  <c r="O25" i="6"/>
  <c r="M24" i="6"/>
  <c r="N23" i="6"/>
  <c r="L22" i="6"/>
  <c r="M21" i="6"/>
  <c r="O20" i="6"/>
  <c r="O19" i="6"/>
  <c r="M18" i="6"/>
  <c r="N17" i="6"/>
  <c r="O16" i="6"/>
  <c r="M15" i="6"/>
  <c r="O14" i="6"/>
  <c r="O13" i="6"/>
  <c r="L12" i="6"/>
  <c r="M11" i="6"/>
  <c r="N10" i="6"/>
  <c r="O9" i="6"/>
  <c r="M8" i="6"/>
  <c r="N7" i="6"/>
  <c r="O6" i="6"/>
  <c r="L32" i="6"/>
  <c r="O30" i="6"/>
  <c r="N25" i="6"/>
  <c r="N20" i="6"/>
  <c r="L15" i="6"/>
  <c r="N13" i="6"/>
  <c r="L8" i="6"/>
  <c r="N6" i="6"/>
  <c r="O33" i="6"/>
  <c r="M28" i="6"/>
  <c r="M23" i="6"/>
  <c r="L18" i="6"/>
  <c r="N16" i="6"/>
  <c r="L11" i="6"/>
  <c r="N9" i="6"/>
  <c r="M31" i="6"/>
  <c r="L26" i="6"/>
  <c r="L21" i="6"/>
  <c r="N19" i="6"/>
  <c r="N14" i="6"/>
  <c r="O12" i="6"/>
  <c r="M7" i="6"/>
  <c r="L29" i="6"/>
  <c r="O27" i="6"/>
  <c r="L24" i="6"/>
  <c r="O22" i="6"/>
  <c r="M17" i="6"/>
  <c r="M10" i="6"/>
  <c r="N36" i="5"/>
  <c r="L10" i="13" s="1"/>
  <c r="L24" i="13" s="1"/>
  <c r="N37" i="5"/>
  <c r="O37" i="5"/>
  <c r="O36" i="5"/>
  <c r="M10" i="13" s="1"/>
  <c r="K11" i="15" s="1"/>
  <c r="H193" i="14"/>
  <c r="H151" i="14"/>
  <c r="H123" i="14"/>
  <c r="H347" i="14"/>
  <c r="H137" i="14"/>
  <c r="H361" i="14"/>
  <c r="H221" i="14"/>
  <c r="I32" i="6"/>
  <c r="F374" i="14" s="1"/>
  <c r="G374" i="14"/>
  <c r="I163" i="14"/>
  <c r="P17" i="5"/>
  <c r="J163" i="14" s="1"/>
  <c r="I387" i="14"/>
  <c r="P33" i="5"/>
  <c r="J387" i="14" s="1"/>
  <c r="I65" i="14"/>
  <c r="P10" i="5"/>
  <c r="J65" i="14" s="1"/>
  <c r="I233" i="14"/>
  <c r="P22" i="5"/>
  <c r="J233" i="14" s="1"/>
  <c r="I401" i="14"/>
  <c r="P34" i="5"/>
  <c r="J401" i="14" s="1"/>
  <c r="H305" i="14"/>
  <c r="H53" i="14"/>
  <c r="H319" i="14"/>
  <c r="I35" i="6"/>
  <c r="F416" i="14" s="1"/>
  <c r="G416" i="14"/>
  <c r="I10" i="6"/>
  <c r="F66" i="14" s="1"/>
  <c r="G66" i="14"/>
  <c r="I18" i="6"/>
  <c r="F178" i="14" s="1"/>
  <c r="G178" i="14"/>
  <c r="I9" i="6"/>
  <c r="F52" i="14" s="1"/>
  <c r="G52" i="14"/>
  <c r="I22" i="6"/>
  <c r="F234" i="14" s="1"/>
  <c r="G234" i="14"/>
  <c r="I7" i="6"/>
  <c r="F24" i="14" s="1"/>
  <c r="G24" i="14"/>
  <c r="I23" i="6"/>
  <c r="F248" i="14" s="1"/>
  <c r="G248" i="14"/>
  <c r="M36" i="5"/>
  <c r="K10" i="13" s="1"/>
  <c r="I11" i="15" s="1"/>
  <c r="M37" i="5"/>
  <c r="I23" i="14"/>
  <c r="P7" i="5"/>
  <c r="J23" i="14" s="1"/>
  <c r="I79" i="14"/>
  <c r="P11" i="5"/>
  <c r="J79" i="14" s="1"/>
  <c r="I135" i="14"/>
  <c r="P15" i="5"/>
  <c r="J135" i="14" s="1"/>
  <c r="I191" i="14"/>
  <c r="P19" i="5"/>
  <c r="J191" i="14" s="1"/>
  <c r="I247" i="14"/>
  <c r="P23" i="5"/>
  <c r="J247" i="14" s="1"/>
  <c r="I303" i="14"/>
  <c r="P27" i="5"/>
  <c r="J303" i="14" s="1"/>
  <c r="I359" i="14"/>
  <c r="P31" i="5"/>
  <c r="J359" i="14" s="1"/>
  <c r="I415" i="14"/>
  <c r="P35" i="5"/>
  <c r="J415" i="14" s="1"/>
  <c r="I93" i="14"/>
  <c r="P12" i="5"/>
  <c r="J93" i="14" s="1"/>
  <c r="I149" i="14"/>
  <c r="P16" i="5"/>
  <c r="J149" i="14" s="1"/>
  <c r="I205" i="14"/>
  <c r="P20" i="5"/>
  <c r="J205" i="14" s="1"/>
  <c r="I261" i="14"/>
  <c r="P24" i="5"/>
  <c r="J261" i="14" s="1"/>
  <c r="I317" i="14"/>
  <c r="P28" i="5"/>
  <c r="J317" i="14" s="1"/>
  <c r="I373" i="14"/>
  <c r="P32" i="5"/>
  <c r="J373" i="14" s="1"/>
  <c r="I25" i="13"/>
  <c r="J29" i="15"/>
  <c r="K33" i="8"/>
  <c r="K28" i="8"/>
  <c r="K35" i="8"/>
  <c r="K32" i="8"/>
  <c r="K29" i="8"/>
  <c r="K34" i="8"/>
  <c r="K27" i="8"/>
  <c r="K25" i="8"/>
  <c r="K20" i="8"/>
  <c r="K17" i="8"/>
  <c r="K22" i="8"/>
  <c r="K19" i="8"/>
  <c r="K14" i="8"/>
  <c r="K12" i="8"/>
  <c r="K10" i="8"/>
  <c r="K7" i="8"/>
  <c r="K30" i="8"/>
  <c r="K24" i="8"/>
  <c r="K21" i="8"/>
  <c r="K16" i="8"/>
  <c r="K9" i="8"/>
  <c r="K31" i="8"/>
  <c r="K15" i="8"/>
  <c r="K23" i="8"/>
  <c r="K18" i="8"/>
  <c r="K13" i="8"/>
  <c r="K8" i="8"/>
  <c r="K26" i="8"/>
  <c r="K11" i="8"/>
  <c r="K6" i="8"/>
  <c r="H263" i="14"/>
  <c r="H39" i="14"/>
  <c r="H165" i="14"/>
  <c r="H389" i="14"/>
  <c r="H207" i="14"/>
  <c r="H67" i="14"/>
  <c r="H291" i="14"/>
  <c r="I8" i="6"/>
  <c r="F38" i="14" s="1"/>
  <c r="G38" i="14"/>
  <c r="I16" i="6"/>
  <c r="F150" i="14" s="1"/>
  <c r="G150" i="14"/>
  <c r="I31" i="6"/>
  <c r="F360" i="14" s="1"/>
  <c r="G360" i="14"/>
  <c r="I9" i="14"/>
  <c r="L36" i="5"/>
  <c r="J10" i="13" s="1"/>
  <c r="L37" i="5"/>
  <c r="P37" i="5" s="1"/>
  <c r="P6" i="5"/>
  <c r="I37" i="14"/>
  <c r="P8" i="5"/>
  <c r="J37" i="14" s="1"/>
  <c r="I107" i="14"/>
  <c r="P13" i="5"/>
  <c r="J107" i="14" s="1"/>
  <c r="I275" i="14"/>
  <c r="P25" i="5"/>
  <c r="J275" i="14" s="1"/>
  <c r="I177" i="14"/>
  <c r="P18" i="5"/>
  <c r="J177" i="14" s="1"/>
  <c r="I289" i="14"/>
  <c r="P26" i="5"/>
  <c r="J289" i="14" s="1"/>
  <c r="H179" i="14"/>
  <c r="J38" i="7"/>
  <c r="I38" i="7" s="1"/>
  <c r="J37" i="7"/>
  <c r="I37" i="7" s="1"/>
  <c r="J39" i="7"/>
  <c r="I39" i="7" s="1"/>
  <c r="J31" i="7"/>
  <c r="J28" i="7"/>
  <c r="J23" i="7"/>
  <c r="J20" i="7"/>
  <c r="J15" i="7"/>
  <c r="J12" i="7"/>
  <c r="J7" i="7"/>
  <c r="J33" i="7"/>
  <c r="J30" i="7"/>
  <c r="J25" i="7"/>
  <c r="J22" i="7"/>
  <c r="J17" i="7"/>
  <c r="J14" i="7"/>
  <c r="J9" i="7"/>
  <c r="J35" i="7"/>
  <c r="J32" i="7"/>
  <c r="J27" i="7"/>
  <c r="J24" i="7"/>
  <c r="J19" i="7"/>
  <c r="J16" i="7"/>
  <c r="J11" i="7"/>
  <c r="J8" i="7"/>
  <c r="J10" i="7"/>
  <c r="J18" i="7"/>
  <c r="J13" i="7"/>
  <c r="J26" i="7"/>
  <c r="J21" i="7"/>
  <c r="J6" i="7"/>
  <c r="J29" i="7"/>
  <c r="J34" i="7"/>
  <c r="I11" i="6"/>
  <c r="F80" i="14" s="1"/>
  <c r="G80" i="14"/>
  <c r="I17" i="6"/>
  <c r="F164" i="14" s="1"/>
  <c r="G164" i="14"/>
  <c r="I27" i="6"/>
  <c r="F304" i="14" s="1"/>
  <c r="G304" i="14"/>
  <c r="I12" i="6"/>
  <c r="F94" i="14" s="1"/>
  <c r="G94" i="14"/>
  <c r="I25" i="6"/>
  <c r="F276" i="14" s="1"/>
  <c r="G276" i="14"/>
  <c r="I13" i="6"/>
  <c r="F108" i="14" s="1"/>
  <c r="G108" i="14"/>
  <c r="I28" i="6"/>
  <c r="F318" i="14" s="1"/>
  <c r="G318" i="14"/>
  <c r="H30" i="15"/>
  <c r="G23" i="13"/>
  <c r="H375" i="14"/>
  <c r="H11" i="14"/>
  <c r="K37" i="7"/>
  <c r="K36" i="7"/>
  <c r="I12" i="13" s="1"/>
  <c r="H417" i="14"/>
  <c r="H235" i="14"/>
  <c r="H25" i="14"/>
  <c r="H249" i="14"/>
  <c r="H109" i="14"/>
  <c r="H333" i="14"/>
  <c r="K23" i="13"/>
  <c r="H25" i="13" l="1"/>
  <c r="K30" i="15"/>
  <c r="Q10" i="12"/>
  <c r="L72" i="14" s="1"/>
  <c r="L71" i="14"/>
  <c r="C25" i="11"/>
  <c r="D280" i="14"/>
  <c r="C19" i="10"/>
  <c r="D195" i="14"/>
  <c r="C28" i="9"/>
  <c r="D320" i="14"/>
  <c r="L83" i="14"/>
  <c r="Q11" i="10"/>
  <c r="L153" i="14"/>
  <c r="Q16" i="10"/>
  <c r="L307" i="14"/>
  <c r="Q27" i="10"/>
  <c r="L208" i="14"/>
  <c r="Q20" i="9"/>
  <c r="L25" i="14"/>
  <c r="Q7" i="8"/>
  <c r="Q29" i="10"/>
  <c r="L335" i="14"/>
  <c r="C35" i="9"/>
  <c r="D418" i="14"/>
  <c r="L403" i="14"/>
  <c r="Q34" i="8"/>
  <c r="L138" i="14"/>
  <c r="Q15" i="9"/>
  <c r="Q19" i="8"/>
  <c r="L193" i="14"/>
  <c r="Q32" i="9"/>
  <c r="L376" i="14"/>
  <c r="L293" i="14"/>
  <c r="Q26" i="10"/>
  <c r="Q8" i="8"/>
  <c r="L39" i="14"/>
  <c r="L418" i="14"/>
  <c r="Q35" i="9"/>
  <c r="D250" i="14"/>
  <c r="C23" i="9"/>
  <c r="C24" i="9"/>
  <c r="D264" i="14"/>
  <c r="D180" i="14"/>
  <c r="C18" i="9"/>
  <c r="C27" i="9"/>
  <c r="D306" i="14"/>
  <c r="C20" i="9"/>
  <c r="D208" i="14"/>
  <c r="C13" i="9"/>
  <c r="D110" i="14"/>
  <c r="C31" i="8"/>
  <c r="D361" i="14"/>
  <c r="Q31" i="10"/>
  <c r="L363" i="14"/>
  <c r="Q24" i="8"/>
  <c r="L263" i="14"/>
  <c r="C9" i="10"/>
  <c r="D55" i="14"/>
  <c r="C14" i="8"/>
  <c r="D123" i="14"/>
  <c r="C11" i="9"/>
  <c r="D82" i="14"/>
  <c r="Q28" i="10"/>
  <c r="L321" i="14"/>
  <c r="D98" i="14"/>
  <c r="C12" i="11"/>
  <c r="D349" i="14"/>
  <c r="C30" i="10"/>
  <c r="C26" i="9"/>
  <c r="D292" i="14"/>
  <c r="L249" i="14"/>
  <c r="Q23" i="8"/>
  <c r="D152" i="14"/>
  <c r="C16" i="9"/>
  <c r="L225" i="14"/>
  <c r="Q21" i="12"/>
  <c r="L226" i="14" s="1"/>
  <c r="D139" i="14"/>
  <c r="C15" i="10"/>
  <c r="L347" i="14"/>
  <c r="Q30" i="8"/>
  <c r="Q14" i="9"/>
  <c r="L124" i="14"/>
  <c r="D335" i="14"/>
  <c r="C29" i="10"/>
  <c r="D392" i="14"/>
  <c r="C33" i="11"/>
  <c r="C34" i="9"/>
  <c r="D404" i="14"/>
  <c r="L112" i="14"/>
  <c r="Q13" i="11"/>
  <c r="C6" i="11"/>
  <c r="D14" i="14"/>
  <c r="L96" i="14"/>
  <c r="Q12" i="9"/>
  <c r="C21" i="9"/>
  <c r="D222" i="14"/>
  <c r="L392" i="14"/>
  <c r="Q33" i="11"/>
  <c r="D235" i="14"/>
  <c r="C22" i="8"/>
  <c r="L236" i="14"/>
  <c r="Q22" i="9"/>
  <c r="C10" i="8"/>
  <c r="D67" i="14"/>
  <c r="L54" i="14"/>
  <c r="Q9" i="9"/>
  <c r="Q6" i="9"/>
  <c r="L12" i="14"/>
  <c r="D166" i="14"/>
  <c r="C17" i="9"/>
  <c r="D378" i="14"/>
  <c r="C32" i="11"/>
  <c r="C7" i="9"/>
  <c r="D26" i="14"/>
  <c r="C8" i="8"/>
  <c r="D39" i="14"/>
  <c r="G24" i="13"/>
  <c r="I30" i="15"/>
  <c r="K24" i="13"/>
  <c r="O10" i="15"/>
  <c r="O29" i="15" s="1"/>
  <c r="H31" i="15"/>
  <c r="I24" i="7"/>
  <c r="F263" i="14" s="1"/>
  <c r="G263" i="14"/>
  <c r="H138" i="14"/>
  <c r="H222" i="14"/>
  <c r="H236" i="14"/>
  <c r="N36" i="6"/>
  <c r="L11" i="13" s="1"/>
  <c r="J12" i="15" s="1"/>
  <c r="N37" i="6"/>
  <c r="I108" i="14"/>
  <c r="P13" i="6"/>
  <c r="J108" i="14" s="1"/>
  <c r="I29" i="7"/>
  <c r="F333" i="14" s="1"/>
  <c r="G333" i="14"/>
  <c r="I13" i="7"/>
  <c r="F109" i="14" s="1"/>
  <c r="G109" i="14"/>
  <c r="I11" i="7"/>
  <c r="F81" i="14" s="1"/>
  <c r="G81" i="14"/>
  <c r="I27" i="7"/>
  <c r="F305" i="14" s="1"/>
  <c r="G305" i="14"/>
  <c r="I14" i="7"/>
  <c r="F123" i="14" s="1"/>
  <c r="G123" i="14"/>
  <c r="I30" i="7"/>
  <c r="F347" i="14" s="1"/>
  <c r="G347" i="14"/>
  <c r="I15" i="7"/>
  <c r="F137" i="14" s="1"/>
  <c r="G137" i="14"/>
  <c r="I31" i="7"/>
  <c r="F361" i="14" s="1"/>
  <c r="G361" i="14"/>
  <c r="H12" i="14"/>
  <c r="K37" i="8"/>
  <c r="K36" i="8"/>
  <c r="I13" i="13" s="1"/>
  <c r="H110" i="14"/>
  <c r="H362" i="14"/>
  <c r="H264" i="14"/>
  <c r="H96" i="14"/>
  <c r="H166" i="14"/>
  <c r="H404" i="14"/>
  <c r="H320" i="14"/>
  <c r="I332" i="14"/>
  <c r="P29" i="6"/>
  <c r="J332" i="14" s="1"/>
  <c r="I38" i="14"/>
  <c r="P8" i="6"/>
  <c r="J38" i="14" s="1"/>
  <c r="I304" i="14"/>
  <c r="P27" i="6"/>
  <c r="J304" i="14" s="1"/>
  <c r="L36" i="6"/>
  <c r="J11" i="13" s="1"/>
  <c r="I10" i="14"/>
  <c r="L37" i="6"/>
  <c r="P37" i="6" s="1"/>
  <c r="P6" i="6"/>
  <c r="I122" i="14"/>
  <c r="P14" i="6"/>
  <c r="J122" i="14" s="1"/>
  <c r="I318" i="14"/>
  <c r="P28" i="6"/>
  <c r="J318" i="14" s="1"/>
  <c r="N23" i="13"/>
  <c r="I34" i="7"/>
  <c r="F403" i="14" s="1"/>
  <c r="G403" i="14"/>
  <c r="I8" i="7"/>
  <c r="F39" i="14" s="1"/>
  <c r="G39" i="14"/>
  <c r="I9" i="7"/>
  <c r="F53" i="14" s="1"/>
  <c r="G53" i="14"/>
  <c r="I12" i="7"/>
  <c r="F95" i="14" s="1"/>
  <c r="G95" i="14"/>
  <c r="K6" i="9"/>
  <c r="K35" i="9"/>
  <c r="K33" i="9"/>
  <c r="K31" i="9"/>
  <c r="K29" i="9"/>
  <c r="K27" i="9"/>
  <c r="K25" i="9"/>
  <c r="K23" i="9"/>
  <c r="K21" i="9"/>
  <c r="K19" i="9"/>
  <c r="K17" i="9"/>
  <c r="K15" i="9"/>
  <c r="K13" i="9"/>
  <c r="K11" i="9"/>
  <c r="K9" i="9"/>
  <c r="K7" i="9"/>
  <c r="K28" i="9"/>
  <c r="K20" i="9"/>
  <c r="K12" i="9"/>
  <c r="K34" i="9"/>
  <c r="K26" i="9"/>
  <c r="K18" i="9"/>
  <c r="K10" i="9"/>
  <c r="K32" i="9"/>
  <c r="K24" i="9"/>
  <c r="K16" i="9"/>
  <c r="K8" i="9"/>
  <c r="K14" i="9"/>
  <c r="K30" i="9"/>
  <c r="K22" i="9"/>
  <c r="H68" i="14"/>
  <c r="H306" i="14"/>
  <c r="I234" i="14"/>
  <c r="P22" i="6"/>
  <c r="J234" i="14" s="1"/>
  <c r="I346" i="14"/>
  <c r="P30" i="6"/>
  <c r="J346" i="14" s="1"/>
  <c r="I402" i="14"/>
  <c r="P34" i="6"/>
  <c r="J402" i="14" s="1"/>
  <c r="I24" i="14"/>
  <c r="P7" i="6"/>
  <c r="J24" i="14" s="1"/>
  <c r="J24" i="13"/>
  <c r="H13" i="15"/>
  <c r="J36" i="7"/>
  <c r="I6" i="7"/>
  <c r="F11" i="14" s="1"/>
  <c r="G11" i="14"/>
  <c r="I18" i="7"/>
  <c r="F179" i="14" s="1"/>
  <c r="G179" i="14"/>
  <c r="I16" i="7"/>
  <c r="F151" i="14" s="1"/>
  <c r="G151" i="14"/>
  <c r="I32" i="7"/>
  <c r="F375" i="14" s="1"/>
  <c r="G375" i="14"/>
  <c r="I17" i="7"/>
  <c r="F165" i="14" s="1"/>
  <c r="G165" i="14"/>
  <c r="I33" i="7"/>
  <c r="F389" i="14" s="1"/>
  <c r="G389" i="14"/>
  <c r="I20" i="7"/>
  <c r="F207" i="14" s="1"/>
  <c r="G207" i="14"/>
  <c r="J9" i="14"/>
  <c r="P36" i="5"/>
  <c r="N10" i="13" s="1"/>
  <c r="H82" i="14"/>
  <c r="H180" i="14"/>
  <c r="H54" i="14"/>
  <c r="H348" i="14"/>
  <c r="H124" i="14"/>
  <c r="H208" i="14"/>
  <c r="H334" i="14"/>
  <c r="H390" i="14"/>
  <c r="J11" i="15"/>
  <c r="J30" i="15" s="1"/>
  <c r="J31" i="15" s="1"/>
  <c r="I220" i="14"/>
  <c r="P21" i="6"/>
  <c r="J220" i="14" s="1"/>
  <c r="I80" i="14"/>
  <c r="P11" i="6"/>
  <c r="J80" i="14" s="1"/>
  <c r="I94" i="14"/>
  <c r="P12" i="6"/>
  <c r="J94" i="14" s="1"/>
  <c r="I192" i="14"/>
  <c r="P19" i="6"/>
  <c r="J192" i="14" s="1"/>
  <c r="I416" i="14"/>
  <c r="P35" i="6"/>
  <c r="J416" i="14" s="1"/>
  <c r="I164" i="14"/>
  <c r="P17" i="6"/>
  <c r="J164" i="14" s="1"/>
  <c r="I26" i="7"/>
  <c r="F291" i="14" s="1"/>
  <c r="G291" i="14"/>
  <c r="I25" i="7"/>
  <c r="F277" i="14" s="1"/>
  <c r="G277" i="14"/>
  <c r="I28" i="7"/>
  <c r="F319" i="14" s="1"/>
  <c r="G319" i="14"/>
  <c r="H40" i="14"/>
  <c r="H418" i="14"/>
  <c r="I178" i="14"/>
  <c r="P18" i="6"/>
  <c r="J178" i="14" s="1"/>
  <c r="O36" i="6"/>
  <c r="M11" i="13" s="1"/>
  <c r="K12" i="15" s="1"/>
  <c r="K31" i="15" s="1"/>
  <c r="O37" i="6"/>
  <c r="I52" i="14"/>
  <c r="P9" i="6"/>
  <c r="J52" i="14" s="1"/>
  <c r="I276" i="14"/>
  <c r="P25" i="6"/>
  <c r="J276" i="14" s="1"/>
  <c r="I248" i="14"/>
  <c r="P23" i="6"/>
  <c r="J248" i="14" s="1"/>
  <c r="I360" i="14"/>
  <c r="P31" i="6"/>
  <c r="J360" i="14" s="1"/>
  <c r="J39" i="8"/>
  <c r="I39" i="8" s="1"/>
  <c r="J38" i="8"/>
  <c r="I38" i="8" s="1"/>
  <c r="J37" i="8"/>
  <c r="I37" i="8" s="1"/>
  <c r="J35" i="8"/>
  <c r="J30" i="8"/>
  <c r="J27" i="8"/>
  <c r="J32" i="8"/>
  <c r="J34" i="8"/>
  <c r="J31" i="8"/>
  <c r="J29" i="8"/>
  <c r="J22" i="8"/>
  <c r="J19" i="8"/>
  <c r="J14" i="8"/>
  <c r="J12" i="8"/>
  <c r="J10" i="8"/>
  <c r="J7" i="8"/>
  <c r="J28" i="8"/>
  <c r="J24" i="8"/>
  <c r="J21" i="8"/>
  <c r="J16" i="8"/>
  <c r="J9" i="8"/>
  <c r="J6" i="8"/>
  <c r="J26" i="8"/>
  <c r="J23" i="8"/>
  <c r="J18" i="8"/>
  <c r="J15" i="8"/>
  <c r="J13" i="8"/>
  <c r="J11" i="8"/>
  <c r="J8" i="8"/>
  <c r="J17" i="8"/>
  <c r="J25" i="8"/>
  <c r="J20" i="8"/>
  <c r="J33" i="8"/>
  <c r="I21" i="7"/>
  <c r="F221" i="14" s="1"/>
  <c r="G221" i="14"/>
  <c r="I10" i="7"/>
  <c r="F67" i="14" s="1"/>
  <c r="G67" i="14"/>
  <c r="I19" i="7"/>
  <c r="F193" i="14" s="1"/>
  <c r="G193" i="14"/>
  <c r="I35" i="7"/>
  <c r="F417" i="14" s="1"/>
  <c r="G417" i="14"/>
  <c r="I22" i="7"/>
  <c r="F235" i="14" s="1"/>
  <c r="G235" i="14"/>
  <c r="I7" i="7"/>
  <c r="F25" i="14" s="1"/>
  <c r="G25" i="14"/>
  <c r="I23" i="7"/>
  <c r="F249" i="14" s="1"/>
  <c r="G249" i="14"/>
  <c r="H292" i="14"/>
  <c r="H250" i="14"/>
  <c r="H152" i="14"/>
  <c r="H26" i="14"/>
  <c r="H194" i="14"/>
  <c r="H278" i="14"/>
  <c r="H376" i="14"/>
  <c r="I26" i="13"/>
  <c r="N35" i="7"/>
  <c r="O34" i="7"/>
  <c r="M33" i="7"/>
  <c r="N32" i="7"/>
  <c r="L31" i="7"/>
  <c r="M30" i="7"/>
  <c r="O29" i="7"/>
  <c r="L28" i="7"/>
  <c r="N27" i="7"/>
  <c r="O26" i="7"/>
  <c r="M25" i="7"/>
  <c r="N24" i="7"/>
  <c r="L23" i="7"/>
  <c r="M22" i="7"/>
  <c r="O21" i="7"/>
  <c r="L20" i="7"/>
  <c r="N19" i="7"/>
  <c r="O18" i="7"/>
  <c r="M17" i="7"/>
  <c r="N16" i="7"/>
  <c r="L15" i="7"/>
  <c r="M14" i="7"/>
  <c r="O13" i="7"/>
  <c r="L12" i="7"/>
  <c r="N11" i="7"/>
  <c r="O10" i="7"/>
  <c r="M9" i="7"/>
  <c r="N8" i="7"/>
  <c r="L7" i="7"/>
  <c r="M6" i="7"/>
  <c r="M35" i="7"/>
  <c r="N34" i="7"/>
  <c r="L33" i="7"/>
  <c r="M32" i="7"/>
  <c r="O31" i="7"/>
  <c r="L30" i="7"/>
  <c r="N29" i="7"/>
  <c r="O28" i="7"/>
  <c r="M27" i="7"/>
  <c r="N26" i="7"/>
  <c r="L25" i="7"/>
  <c r="M24" i="7"/>
  <c r="O23" i="7"/>
  <c r="L22" i="7"/>
  <c r="N21" i="7"/>
  <c r="O20" i="7"/>
  <c r="M19" i="7"/>
  <c r="N18" i="7"/>
  <c r="L17" i="7"/>
  <c r="M16" i="7"/>
  <c r="O15" i="7"/>
  <c r="L14" i="7"/>
  <c r="N13" i="7"/>
  <c r="O12" i="7"/>
  <c r="M11" i="7"/>
  <c r="N10" i="7"/>
  <c r="L9" i="7"/>
  <c r="M8" i="7"/>
  <c r="O7" i="7"/>
  <c r="L35" i="7"/>
  <c r="M34" i="7"/>
  <c r="O33" i="7"/>
  <c r="L32" i="7"/>
  <c r="N31" i="7"/>
  <c r="O30" i="7"/>
  <c r="M29" i="7"/>
  <c r="N28" i="7"/>
  <c r="L27" i="7"/>
  <c r="M26" i="7"/>
  <c r="O25" i="7"/>
  <c r="L24" i="7"/>
  <c r="N23" i="7"/>
  <c r="O22" i="7"/>
  <c r="M21" i="7"/>
  <c r="N20" i="7"/>
  <c r="L19" i="7"/>
  <c r="M18" i="7"/>
  <c r="O17" i="7"/>
  <c r="L16" i="7"/>
  <c r="N15" i="7"/>
  <c r="O14" i="7"/>
  <c r="M13" i="7"/>
  <c r="N12" i="7"/>
  <c r="L11" i="7"/>
  <c r="M10" i="7"/>
  <c r="O9" i="7"/>
  <c r="L8" i="7"/>
  <c r="N7" i="7"/>
  <c r="O6" i="7"/>
  <c r="L6" i="7"/>
  <c r="N33" i="7"/>
  <c r="M28" i="7"/>
  <c r="M23" i="7"/>
  <c r="L18" i="7"/>
  <c r="O16" i="7"/>
  <c r="L13" i="7"/>
  <c r="O11" i="7"/>
  <c r="N6" i="7"/>
  <c r="M31" i="7"/>
  <c r="L26" i="7"/>
  <c r="O24" i="7"/>
  <c r="L21" i="7"/>
  <c r="O19" i="7"/>
  <c r="N14" i="7"/>
  <c r="N9" i="7"/>
  <c r="L34" i="7"/>
  <c r="O32" i="7"/>
  <c r="L29" i="7"/>
  <c r="O27" i="7"/>
  <c r="N22" i="7"/>
  <c r="N17" i="7"/>
  <c r="M12" i="7"/>
  <c r="M7" i="7"/>
  <c r="O35" i="7"/>
  <c r="M15" i="7"/>
  <c r="O8" i="7"/>
  <c r="M20" i="7"/>
  <c r="N25" i="7"/>
  <c r="N30" i="7"/>
  <c r="L10" i="7"/>
  <c r="I262" i="14"/>
  <c r="P24" i="6"/>
  <c r="J262" i="14" s="1"/>
  <c r="I290" i="14"/>
  <c r="P26" i="6"/>
  <c r="J290" i="14" s="1"/>
  <c r="I136" i="14"/>
  <c r="P15" i="6"/>
  <c r="J136" i="14" s="1"/>
  <c r="I374" i="14"/>
  <c r="P32" i="6"/>
  <c r="J374" i="14" s="1"/>
  <c r="I388" i="14"/>
  <c r="P33" i="6"/>
  <c r="J388" i="14" s="1"/>
  <c r="I150" i="14"/>
  <c r="P16" i="6"/>
  <c r="J150" i="14" s="1"/>
  <c r="I206" i="14"/>
  <c r="P20" i="6"/>
  <c r="J206" i="14" s="1"/>
  <c r="M36" i="6"/>
  <c r="K11" i="13" s="1"/>
  <c r="I12" i="15" s="1"/>
  <c r="M37" i="6"/>
  <c r="I66" i="14"/>
  <c r="P10" i="6"/>
  <c r="J66" i="14" s="1"/>
  <c r="F10" i="14"/>
  <c r="I36" i="6"/>
  <c r="G11" i="13" s="1"/>
  <c r="M24" i="13"/>
  <c r="G25" i="13" l="1"/>
  <c r="I27" i="13"/>
  <c r="C25" i="12"/>
  <c r="D282" i="14" s="1"/>
  <c r="D281" i="14"/>
  <c r="L294" i="14"/>
  <c r="Q26" i="11"/>
  <c r="L404" i="14"/>
  <c r="Q34" i="9"/>
  <c r="L194" i="14"/>
  <c r="Q19" i="9"/>
  <c r="L336" i="14"/>
  <c r="Q29" i="11"/>
  <c r="C28" i="10"/>
  <c r="D321" i="14"/>
  <c r="Q20" i="10"/>
  <c r="L209" i="14"/>
  <c r="L139" i="14"/>
  <c r="Q15" i="10"/>
  <c r="Q7" i="9"/>
  <c r="L26" i="14"/>
  <c r="Q27" i="11"/>
  <c r="L308" i="14"/>
  <c r="Q11" i="11"/>
  <c r="L84" i="14"/>
  <c r="Q16" i="11"/>
  <c r="L154" i="14"/>
  <c r="L377" i="14"/>
  <c r="Q32" i="10"/>
  <c r="C35" i="10"/>
  <c r="D419" i="14"/>
  <c r="D196" i="14"/>
  <c r="C19" i="11"/>
  <c r="H23" i="15"/>
  <c r="I31" i="15"/>
  <c r="M25" i="13"/>
  <c r="Q35" i="10"/>
  <c r="L419" i="14"/>
  <c r="D111" i="14"/>
  <c r="C13" i="10"/>
  <c r="D307" i="14"/>
  <c r="C27" i="10"/>
  <c r="D265" i="14"/>
  <c r="C24" i="10"/>
  <c r="D181" i="14"/>
  <c r="C18" i="10"/>
  <c r="D251" i="14"/>
  <c r="C23" i="10"/>
  <c r="C20" i="10"/>
  <c r="D209" i="14"/>
  <c r="Q8" i="9"/>
  <c r="L40" i="14"/>
  <c r="C8" i="9"/>
  <c r="D40" i="14"/>
  <c r="C21" i="10"/>
  <c r="D223" i="14"/>
  <c r="D15" i="14"/>
  <c r="C6" i="12"/>
  <c r="D16" i="14" s="1"/>
  <c r="D405" i="14"/>
  <c r="C34" i="10"/>
  <c r="Q14" i="10"/>
  <c r="L125" i="14"/>
  <c r="Q28" i="11"/>
  <c r="L322" i="14"/>
  <c r="C11" i="10"/>
  <c r="D83" i="14"/>
  <c r="D56" i="14"/>
  <c r="C9" i="11"/>
  <c r="Q24" i="9"/>
  <c r="L264" i="14"/>
  <c r="Q31" i="11"/>
  <c r="L364" i="14"/>
  <c r="D379" i="14"/>
  <c r="C32" i="12"/>
  <c r="D380" i="14" s="1"/>
  <c r="L237" i="14"/>
  <c r="Q22" i="10"/>
  <c r="Q33" i="12"/>
  <c r="L394" i="14" s="1"/>
  <c r="L393" i="14"/>
  <c r="L97" i="14"/>
  <c r="Q12" i="10"/>
  <c r="L113" i="14"/>
  <c r="Q13" i="12"/>
  <c r="L114" i="14" s="1"/>
  <c r="D393" i="14"/>
  <c r="C33" i="12"/>
  <c r="D394" i="14" s="1"/>
  <c r="Q30" i="9"/>
  <c r="L348" i="14"/>
  <c r="L250" i="14"/>
  <c r="Q23" i="9"/>
  <c r="C30" i="11"/>
  <c r="D350" i="14"/>
  <c r="D99" i="14"/>
  <c r="C12" i="12"/>
  <c r="D100" i="14" s="1"/>
  <c r="Q6" i="10"/>
  <c r="L13" i="14"/>
  <c r="C14" i="9"/>
  <c r="D124" i="14"/>
  <c r="C31" i="9"/>
  <c r="D362" i="14"/>
  <c r="C7" i="10"/>
  <c r="D27" i="14"/>
  <c r="D68" i="14"/>
  <c r="C10" i="9"/>
  <c r="C26" i="10"/>
  <c r="D293" i="14"/>
  <c r="J25" i="13"/>
  <c r="C17" i="10"/>
  <c r="D167" i="14"/>
  <c r="L55" i="14"/>
  <c r="Q9" i="10"/>
  <c r="C22" i="9"/>
  <c r="D236" i="14"/>
  <c r="C29" i="11"/>
  <c r="D336" i="14"/>
  <c r="C15" i="11"/>
  <c r="D140" i="14"/>
  <c r="D153" i="14"/>
  <c r="C16" i="10"/>
  <c r="I403" i="14"/>
  <c r="P34" i="7"/>
  <c r="J403" i="14" s="1"/>
  <c r="I179" i="14"/>
  <c r="P18" i="7"/>
  <c r="J179" i="14" s="1"/>
  <c r="M36" i="7"/>
  <c r="K12" i="13" s="1"/>
  <c r="I13" i="15" s="1"/>
  <c r="M37" i="7"/>
  <c r="L35" i="8"/>
  <c r="N34" i="8"/>
  <c r="O33" i="8"/>
  <c r="M32" i="8"/>
  <c r="N31" i="8"/>
  <c r="L30" i="8"/>
  <c r="M29" i="8"/>
  <c r="O28" i="8"/>
  <c r="L27" i="8"/>
  <c r="O35" i="8"/>
  <c r="M34" i="8"/>
  <c r="N33" i="8"/>
  <c r="L32" i="8"/>
  <c r="M31" i="8"/>
  <c r="O30" i="8"/>
  <c r="N35" i="8"/>
  <c r="L34" i="8"/>
  <c r="M33" i="8"/>
  <c r="O32" i="8"/>
  <c r="L31" i="8"/>
  <c r="N30" i="8"/>
  <c r="O29" i="8"/>
  <c r="M28" i="8"/>
  <c r="N27" i="8"/>
  <c r="N32" i="8"/>
  <c r="N26" i="8"/>
  <c r="O25" i="8"/>
  <c r="M24" i="8"/>
  <c r="N23" i="8"/>
  <c r="L22" i="8"/>
  <c r="M21" i="8"/>
  <c r="O20" i="8"/>
  <c r="L19" i="8"/>
  <c r="N18" i="8"/>
  <c r="O17" i="8"/>
  <c r="M16" i="8"/>
  <c r="N15" i="8"/>
  <c r="L14" i="8"/>
  <c r="N13" i="8"/>
  <c r="L12" i="8"/>
  <c r="N11" i="8"/>
  <c r="L10" i="8"/>
  <c r="M9" i="8"/>
  <c r="N8" i="8"/>
  <c r="L7" i="8"/>
  <c r="M6" i="8"/>
  <c r="M35" i="8"/>
  <c r="M30" i="8"/>
  <c r="N29" i="8"/>
  <c r="M26" i="8"/>
  <c r="N25" i="8"/>
  <c r="L24" i="8"/>
  <c r="M23" i="8"/>
  <c r="O22" i="8"/>
  <c r="L21" i="8"/>
  <c r="N20" i="8"/>
  <c r="O19" i="8"/>
  <c r="M18" i="8"/>
  <c r="N17" i="8"/>
  <c r="L16" i="8"/>
  <c r="M15" i="8"/>
  <c r="O14" i="8"/>
  <c r="M13" i="8"/>
  <c r="O12" i="8"/>
  <c r="M11" i="8"/>
  <c r="O10" i="8"/>
  <c r="L9" i="8"/>
  <c r="M8" i="8"/>
  <c r="O7" i="8"/>
  <c r="L33" i="8"/>
  <c r="O31" i="8"/>
  <c r="L29" i="8"/>
  <c r="N28" i="8"/>
  <c r="O27" i="8"/>
  <c r="L26" i="8"/>
  <c r="M25" i="8"/>
  <c r="O24" i="8"/>
  <c r="L23" i="8"/>
  <c r="N22" i="8"/>
  <c r="O21" i="8"/>
  <c r="M20" i="8"/>
  <c r="N19" i="8"/>
  <c r="L18" i="8"/>
  <c r="M17" i="8"/>
  <c r="O16" i="8"/>
  <c r="L15" i="8"/>
  <c r="N14" i="8"/>
  <c r="L13" i="8"/>
  <c r="N12" i="8"/>
  <c r="L11" i="8"/>
  <c r="N10" i="8"/>
  <c r="O9" i="8"/>
  <c r="L8" i="8"/>
  <c r="N7" i="8"/>
  <c r="O6" i="8"/>
  <c r="L6" i="8"/>
  <c r="M27" i="8"/>
  <c r="L25" i="8"/>
  <c r="O23" i="8"/>
  <c r="L20" i="8"/>
  <c r="O18" i="8"/>
  <c r="O13" i="8"/>
  <c r="M10" i="8"/>
  <c r="O8" i="8"/>
  <c r="O26" i="8"/>
  <c r="N21" i="8"/>
  <c r="N16" i="8"/>
  <c r="O11" i="8"/>
  <c r="N6" i="8"/>
  <c r="O34" i="8"/>
  <c r="N24" i="8"/>
  <c r="M19" i="8"/>
  <c r="M14" i="8"/>
  <c r="N9" i="8"/>
  <c r="M12" i="8"/>
  <c r="L17" i="8"/>
  <c r="M22" i="8"/>
  <c r="O15" i="8"/>
  <c r="L28" i="8"/>
  <c r="M7" i="8"/>
  <c r="O36" i="7"/>
  <c r="M12" i="13" s="1"/>
  <c r="K13" i="15" s="1"/>
  <c r="O37" i="7"/>
  <c r="I53" i="14"/>
  <c r="P9" i="7"/>
  <c r="J53" i="14" s="1"/>
  <c r="I165" i="14"/>
  <c r="P17" i="7"/>
  <c r="J165" i="14" s="1"/>
  <c r="I277" i="14"/>
  <c r="P25" i="7"/>
  <c r="J277" i="14" s="1"/>
  <c r="I389" i="14"/>
  <c r="P33" i="7"/>
  <c r="J389" i="14" s="1"/>
  <c r="I25" i="14"/>
  <c r="P7" i="7"/>
  <c r="J25" i="14" s="1"/>
  <c r="I137" i="14"/>
  <c r="P15" i="7"/>
  <c r="J137" i="14" s="1"/>
  <c r="I249" i="14"/>
  <c r="P23" i="7"/>
  <c r="J249" i="14" s="1"/>
  <c r="I361" i="14"/>
  <c r="P31" i="7"/>
  <c r="J361" i="14" s="1"/>
  <c r="I25" i="8"/>
  <c r="F278" i="14" s="1"/>
  <c r="G278" i="14"/>
  <c r="I13" i="8"/>
  <c r="F110" i="14" s="1"/>
  <c r="G110" i="14"/>
  <c r="I26" i="8"/>
  <c r="F292" i="14" s="1"/>
  <c r="G292" i="14"/>
  <c r="I21" i="8"/>
  <c r="F222" i="14" s="1"/>
  <c r="G222" i="14"/>
  <c r="I10" i="8"/>
  <c r="F68" i="14" s="1"/>
  <c r="G68" i="14"/>
  <c r="I22" i="8"/>
  <c r="F236" i="14" s="1"/>
  <c r="G236" i="14"/>
  <c r="I32" i="8"/>
  <c r="F376" i="14" s="1"/>
  <c r="G376" i="14"/>
  <c r="H237" i="14"/>
  <c r="H153" i="14"/>
  <c r="H181" i="14"/>
  <c r="H209" i="14"/>
  <c r="H83" i="14"/>
  <c r="H195" i="14"/>
  <c r="H307" i="14"/>
  <c r="H419" i="14"/>
  <c r="H32" i="15"/>
  <c r="L25" i="13"/>
  <c r="N36" i="7"/>
  <c r="L12" i="13" s="1"/>
  <c r="N37" i="7"/>
  <c r="I11" i="8"/>
  <c r="F82" i="14" s="1"/>
  <c r="G82" i="14"/>
  <c r="I16" i="8"/>
  <c r="F152" i="14" s="1"/>
  <c r="G152" i="14"/>
  <c r="I19" i="8"/>
  <c r="F194" i="14" s="1"/>
  <c r="G194" i="14"/>
  <c r="I35" i="8"/>
  <c r="F418" i="14" s="1"/>
  <c r="G418" i="14"/>
  <c r="K34" i="10"/>
  <c r="K32" i="10"/>
  <c r="K30" i="10"/>
  <c r="K28" i="10"/>
  <c r="K35" i="10"/>
  <c r="K33" i="10"/>
  <c r="K31" i="10"/>
  <c r="K29" i="10"/>
  <c r="K27" i="10"/>
  <c r="K26" i="10"/>
  <c r="K24" i="10"/>
  <c r="K22" i="10"/>
  <c r="K20" i="10"/>
  <c r="K18" i="10"/>
  <c r="K16" i="10"/>
  <c r="K14" i="10"/>
  <c r="K12" i="10"/>
  <c r="K10" i="10"/>
  <c r="K8" i="10"/>
  <c r="K6" i="10"/>
  <c r="K19" i="10"/>
  <c r="K11" i="10"/>
  <c r="K25" i="10"/>
  <c r="K17" i="10"/>
  <c r="K9" i="10"/>
  <c r="K23" i="10"/>
  <c r="K15" i="10"/>
  <c r="K7" i="10"/>
  <c r="K21" i="10"/>
  <c r="K13" i="10"/>
  <c r="H69" i="14"/>
  <c r="H167" i="14"/>
  <c r="H279" i="14"/>
  <c r="I67" i="14"/>
  <c r="P10" i="7"/>
  <c r="J67" i="14" s="1"/>
  <c r="I333" i="14"/>
  <c r="P29" i="7"/>
  <c r="J333" i="14" s="1"/>
  <c r="I291" i="14"/>
  <c r="P26" i="7"/>
  <c r="J291" i="14" s="1"/>
  <c r="I109" i="14"/>
  <c r="P13" i="7"/>
  <c r="J109" i="14" s="1"/>
  <c r="I81" i="14"/>
  <c r="P11" i="7"/>
  <c r="J81" i="14" s="1"/>
  <c r="I193" i="14"/>
  <c r="P19" i="7"/>
  <c r="J193" i="14" s="1"/>
  <c r="I305" i="14"/>
  <c r="P27" i="7"/>
  <c r="J305" i="14" s="1"/>
  <c r="I417" i="14"/>
  <c r="P35" i="7"/>
  <c r="J417" i="14" s="1"/>
  <c r="I123" i="14"/>
  <c r="P14" i="7"/>
  <c r="J123" i="14" s="1"/>
  <c r="I235" i="14"/>
  <c r="P22" i="7"/>
  <c r="J235" i="14" s="1"/>
  <c r="I347" i="14"/>
  <c r="P30" i="7"/>
  <c r="J347" i="14" s="1"/>
  <c r="I95" i="14"/>
  <c r="P12" i="7"/>
  <c r="J95" i="14" s="1"/>
  <c r="I207" i="14"/>
  <c r="P20" i="7"/>
  <c r="J207" i="14" s="1"/>
  <c r="I319" i="14"/>
  <c r="P28" i="7"/>
  <c r="J319" i="14" s="1"/>
  <c r="J39" i="9"/>
  <c r="I39" i="9" s="1"/>
  <c r="J38" i="9"/>
  <c r="I38" i="9" s="1"/>
  <c r="J37" i="9"/>
  <c r="I37" i="9" s="1"/>
  <c r="J35" i="9"/>
  <c r="J33" i="9"/>
  <c r="J31" i="9"/>
  <c r="J29" i="9"/>
  <c r="J27" i="9"/>
  <c r="J25" i="9"/>
  <c r="J23" i="9"/>
  <c r="J21" i="9"/>
  <c r="J19" i="9"/>
  <c r="J17" i="9"/>
  <c r="J15" i="9"/>
  <c r="J13" i="9"/>
  <c r="J11" i="9"/>
  <c r="J9" i="9"/>
  <c r="J7" i="9"/>
  <c r="J34" i="9"/>
  <c r="J32" i="9"/>
  <c r="J30" i="9"/>
  <c r="J28" i="9"/>
  <c r="J26" i="9"/>
  <c r="J24" i="9"/>
  <c r="J22" i="9"/>
  <c r="J20" i="9"/>
  <c r="J18" i="9"/>
  <c r="J16" i="9"/>
  <c r="J14" i="9"/>
  <c r="J12" i="9"/>
  <c r="J10" i="9"/>
  <c r="J8" i="9"/>
  <c r="J6" i="9"/>
  <c r="I17" i="8"/>
  <c r="F166" i="14" s="1"/>
  <c r="G166" i="14"/>
  <c r="I15" i="8"/>
  <c r="F138" i="14" s="1"/>
  <c r="G138" i="14"/>
  <c r="J36" i="8"/>
  <c r="H13" i="13" s="1"/>
  <c r="I6" i="8"/>
  <c r="G12" i="14"/>
  <c r="I24" i="8"/>
  <c r="F264" i="14" s="1"/>
  <c r="G264" i="14"/>
  <c r="I12" i="8"/>
  <c r="F96" i="14" s="1"/>
  <c r="G96" i="14"/>
  <c r="I29" i="8"/>
  <c r="F334" i="14" s="1"/>
  <c r="G334" i="14"/>
  <c r="I27" i="8"/>
  <c r="F306" i="14" s="1"/>
  <c r="G306" i="14"/>
  <c r="H12" i="13"/>
  <c r="H26" i="13" s="1"/>
  <c r="I36" i="7"/>
  <c r="G12" i="13" s="1"/>
  <c r="G26" i="13" s="1"/>
  <c r="H349" i="14"/>
  <c r="H265" i="14"/>
  <c r="H293" i="14"/>
  <c r="H321" i="14"/>
  <c r="H111" i="14"/>
  <c r="H223" i="14"/>
  <c r="H335" i="14"/>
  <c r="H13" i="14"/>
  <c r="K36" i="9"/>
  <c r="I14" i="13" s="1"/>
  <c r="I28" i="13" s="1"/>
  <c r="K37" i="9"/>
  <c r="N24" i="13"/>
  <c r="K25" i="13"/>
  <c r="K26" i="13" s="1"/>
  <c r="I221" i="14"/>
  <c r="P21" i="7"/>
  <c r="J221" i="14" s="1"/>
  <c r="L36" i="7"/>
  <c r="J12" i="13" s="1"/>
  <c r="L37" i="7"/>
  <c r="P37" i="7" s="1"/>
  <c r="I11" i="14"/>
  <c r="P6" i="7"/>
  <c r="I20" i="8"/>
  <c r="F208" i="14" s="1"/>
  <c r="G208" i="14"/>
  <c r="I23" i="8"/>
  <c r="F250" i="14" s="1"/>
  <c r="G250" i="14"/>
  <c r="I7" i="8"/>
  <c r="F26" i="14" s="1"/>
  <c r="G26" i="14"/>
  <c r="I34" i="8"/>
  <c r="F404" i="14" s="1"/>
  <c r="G404" i="14"/>
  <c r="H41" i="14"/>
  <c r="H97" i="14"/>
  <c r="H55" i="14"/>
  <c r="H391" i="14"/>
  <c r="J10" i="14"/>
  <c r="P36" i="6"/>
  <c r="N11" i="13" s="1"/>
  <c r="H14" i="15"/>
  <c r="I39" i="14"/>
  <c r="P8" i="7"/>
  <c r="J39" i="14" s="1"/>
  <c r="I151" i="14"/>
  <c r="P16" i="7"/>
  <c r="J151" i="14" s="1"/>
  <c r="I263" i="14"/>
  <c r="P24" i="7"/>
  <c r="J263" i="14" s="1"/>
  <c r="I375" i="14"/>
  <c r="P32" i="7"/>
  <c r="J375" i="14" s="1"/>
  <c r="I33" i="8"/>
  <c r="F390" i="14" s="1"/>
  <c r="G390" i="14"/>
  <c r="I8" i="8"/>
  <c r="F40" i="14" s="1"/>
  <c r="G40" i="14"/>
  <c r="I18" i="8"/>
  <c r="F180" i="14" s="1"/>
  <c r="G180" i="14"/>
  <c r="I9" i="8"/>
  <c r="F54" i="14" s="1"/>
  <c r="G54" i="14"/>
  <c r="I28" i="8"/>
  <c r="F320" i="14" s="1"/>
  <c r="G320" i="14"/>
  <c r="I14" i="8"/>
  <c r="F124" i="14" s="1"/>
  <c r="G124" i="14"/>
  <c r="I31" i="8"/>
  <c r="F362" i="14" s="1"/>
  <c r="G362" i="14"/>
  <c r="I30" i="8"/>
  <c r="F348" i="14" s="1"/>
  <c r="G348" i="14"/>
  <c r="H125" i="14"/>
  <c r="H377" i="14"/>
  <c r="H405" i="14"/>
  <c r="H27" i="14"/>
  <c r="H139" i="14"/>
  <c r="H251" i="14"/>
  <c r="H363" i="14"/>
  <c r="O11" i="15"/>
  <c r="O12" i="15"/>
  <c r="I32" i="15" l="1"/>
  <c r="Q32" i="11"/>
  <c r="L378" i="14"/>
  <c r="Q34" i="10"/>
  <c r="L405" i="14"/>
  <c r="Q11" i="12"/>
  <c r="L86" i="14" s="1"/>
  <c r="L85" i="14"/>
  <c r="Q7" i="10"/>
  <c r="L27" i="14"/>
  <c r="Q20" i="11"/>
  <c r="L210" i="14"/>
  <c r="L140" i="14"/>
  <c r="Q15" i="11"/>
  <c r="L195" i="14"/>
  <c r="Q19" i="10"/>
  <c r="L295" i="14"/>
  <c r="Q26" i="12"/>
  <c r="L296" i="14" s="1"/>
  <c r="C19" i="12"/>
  <c r="D198" i="14" s="1"/>
  <c r="D197" i="14"/>
  <c r="Q29" i="12"/>
  <c r="L338" i="14" s="1"/>
  <c r="L337" i="14"/>
  <c r="D420" i="14"/>
  <c r="C35" i="11"/>
  <c r="Q16" i="12"/>
  <c r="L156" i="14" s="1"/>
  <c r="L155" i="14"/>
  <c r="L309" i="14"/>
  <c r="Q27" i="12"/>
  <c r="L310" i="14" s="1"/>
  <c r="D322" i="14"/>
  <c r="C28" i="11"/>
  <c r="D252" i="14"/>
  <c r="C23" i="11"/>
  <c r="C24" i="11"/>
  <c r="D266" i="14"/>
  <c r="C13" i="11"/>
  <c r="D112" i="14"/>
  <c r="Q8" i="10"/>
  <c r="L41" i="14"/>
  <c r="D182" i="14"/>
  <c r="C18" i="11"/>
  <c r="C27" i="11"/>
  <c r="D308" i="14"/>
  <c r="D210" i="14"/>
  <c r="C20" i="11"/>
  <c r="L420" i="14"/>
  <c r="Q35" i="11"/>
  <c r="C17" i="11"/>
  <c r="D168" i="14"/>
  <c r="C9" i="12"/>
  <c r="D58" i="14" s="1"/>
  <c r="D57" i="14"/>
  <c r="D406" i="14"/>
  <c r="C34" i="11"/>
  <c r="Q9" i="11"/>
  <c r="L56" i="14"/>
  <c r="D363" i="14"/>
  <c r="C31" i="10"/>
  <c r="L14" i="14"/>
  <c r="Q6" i="11"/>
  <c r="C30" i="12"/>
  <c r="D352" i="14" s="1"/>
  <c r="D351" i="14"/>
  <c r="Q30" i="10"/>
  <c r="L349" i="14"/>
  <c r="L365" i="14"/>
  <c r="Q31" i="12"/>
  <c r="L366" i="14" s="1"/>
  <c r="L323" i="14"/>
  <c r="Q28" i="12"/>
  <c r="L324" i="14" s="1"/>
  <c r="D224" i="14"/>
  <c r="C21" i="11"/>
  <c r="D69" i="14"/>
  <c r="C10" i="10"/>
  <c r="L238" i="14"/>
  <c r="Q22" i="11"/>
  <c r="D141" i="14"/>
  <c r="C15" i="12"/>
  <c r="D142" i="14" s="1"/>
  <c r="D237" i="14"/>
  <c r="C22" i="10"/>
  <c r="L251" i="14"/>
  <c r="Q23" i="10"/>
  <c r="C29" i="12"/>
  <c r="D338" i="14" s="1"/>
  <c r="D337" i="14"/>
  <c r="L98" i="14"/>
  <c r="Q12" i="11"/>
  <c r="C16" i="11"/>
  <c r="D154" i="14"/>
  <c r="D294" i="14"/>
  <c r="C26" i="11"/>
  <c r="C7" i="11"/>
  <c r="D28" i="14"/>
  <c r="D125" i="14"/>
  <c r="C14" i="10"/>
  <c r="Q24" i="10"/>
  <c r="L265" i="14"/>
  <c r="D84" i="14"/>
  <c r="C11" i="11"/>
  <c r="Q14" i="11"/>
  <c r="L126" i="14"/>
  <c r="D41" i="14"/>
  <c r="C8" i="10"/>
  <c r="H27" i="13"/>
  <c r="I12" i="9"/>
  <c r="F97" i="14" s="1"/>
  <c r="G97" i="14"/>
  <c r="I28" i="9"/>
  <c r="F321" i="14" s="1"/>
  <c r="G321" i="14"/>
  <c r="I15" i="9"/>
  <c r="F139" i="14" s="1"/>
  <c r="G139" i="14"/>
  <c r="I31" i="9"/>
  <c r="F363" i="14" s="1"/>
  <c r="G363" i="14"/>
  <c r="H126" i="14"/>
  <c r="H336" i="14"/>
  <c r="I40" i="14"/>
  <c r="P8" i="8"/>
  <c r="J40" i="14" s="1"/>
  <c r="I404" i="14"/>
  <c r="P34" i="8"/>
  <c r="J404" i="14" s="1"/>
  <c r="I306" i="14"/>
  <c r="P27" i="8"/>
  <c r="J306" i="14" s="1"/>
  <c r="I418" i="14"/>
  <c r="P35" i="8"/>
  <c r="J418" i="14" s="1"/>
  <c r="O30" i="15"/>
  <c r="O31" i="15" s="1"/>
  <c r="J11" i="14"/>
  <c r="P36" i="7"/>
  <c r="N12" i="13" s="1"/>
  <c r="H15" i="15"/>
  <c r="J21" i="15" s="1"/>
  <c r="J36" i="9"/>
  <c r="H14" i="13" s="1"/>
  <c r="I6" i="9"/>
  <c r="G13" i="14"/>
  <c r="I14" i="9"/>
  <c r="F125" i="14" s="1"/>
  <c r="G125" i="14"/>
  <c r="I22" i="9"/>
  <c r="F237" i="14" s="1"/>
  <c r="G237" i="14"/>
  <c r="I30" i="9"/>
  <c r="F349" i="14" s="1"/>
  <c r="G349" i="14"/>
  <c r="I9" i="9"/>
  <c r="F55" i="14" s="1"/>
  <c r="G55" i="14"/>
  <c r="I17" i="9"/>
  <c r="F167" i="14" s="1"/>
  <c r="G167" i="14"/>
  <c r="I25" i="9"/>
  <c r="F279" i="14" s="1"/>
  <c r="G279" i="14"/>
  <c r="I33" i="9"/>
  <c r="F391" i="14" s="1"/>
  <c r="G391" i="14"/>
  <c r="K34" i="11"/>
  <c r="K32" i="11"/>
  <c r="K30" i="11"/>
  <c r="K28" i="11"/>
  <c r="K26" i="11"/>
  <c r="K24" i="11"/>
  <c r="K22" i="11"/>
  <c r="K35" i="11"/>
  <c r="K33" i="11"/>
  <c r="K31" i="11"/>
  <c r="K29" i="11"/>
  <c r="K27" i="11"/>
  <c r="K25" i="11"/>
  <c r="K21" i="11"/>
  <c r="K19" i="11"/>
  <c r="K17" i="11"/>
  <c r="K15" i="11"/>
  <c r="K13" i="11"/>
  <c r="K11" i="11"/>
  <c r="K9" i="11"/>
  <c r="K7" i="11"/>
  <c r="K23" i="11"/>
  <c r="K20" i="11"/>
  <c r="K18" i="11"/>
  <c r="K16" i="11"/>
  <c r="K14" i="11"/>
  <c r="K12" i="11"/>
  <c r="K10" i="11"/>
  <c r="K8" i="11"/>
  <c r="K6" i="11"/>
  <c r="H140" i="14"/>
  <c r="H280" i="14"/>
  <c r="H42" i="14"/>
  <c r="H154" i="14"/>
  <c r="H266" i="14"/>
  <c r="H364" i="14"/>
  <c r="H350" i="14"/>
  <c r="J13" i="15"/>
  <c r="J32" i="15" s="1"/>
  <c r="I166" i="14"/>
  <c r="P17" i="8"/>
  <c r="J166" i="14" s="1"/>
  <c r="I208" i="14"/>
  <c r="P20" i="8"/>
  <c r="J208" i="14" s="1"/>
  <c r="I12" i="14"/>
  <c r="L36" i="8"/>
  <c r="J13" i="13" s="1"/>
  <c r="L37" i="8"/>
  <c r="P37" i="8" s="1"/>
  <c r="P6" i="8"/>
  <c r="I110" i="14"/>
  <c r="P13" i="8"/>
  <c r="J110" i="14" s="1"/>
  <c r="I334" i="14"/>
  <c r="P29" i="8"/>
  <c r="J334" i="14" s="1"/>
  <c r="I152" i="14"/>
  <c r="P16" i="8"/>
  <c r="J152" i="14" s="1"/>
  <c r="I264" i="14"/>
  <c r="P24" i="8"/>
  <c r="J264" i="14" s="1"/>
  <c r="I96" i="14"/>
  <c r="P12" i="8"/>
  <c r="J96" i="14" s="1"/>
  <c r="I362" i="14"/>
  <c r="P31" i="8"/>
  <c r="J362" i="14" s="1"/>
  <c r="I20" i="9"/>
  <c r="F209" i="14" s="1"/>
  <c r="G209" i="14"/>
  <c r="I23" i="9"/>
  <c r="F251" i="14" s="1"/>
  <c r="G251" i="14"/>
  <c r="H168" i="14"/>
  <c r="H238" i="14"/>
  <c r="L35" i="9"/>
  <c r="N34" i="9"/>
  <c r="L33" i="9"/>
  <c r="N32" i="9"/>
  <c r="L31" i="9"/>
  <c r="N30" i="9"/>
  <c r="L29" i="9"/>
  <c r="N28" i="9"/>
  <c r="L27" i="9"/>
  <c r="N26" i="9"/>
  <c r="L25" i="9"/>
  <c r="N24" i="9"/>
  <c r="L23" i="9"/>
  <c r="N22" i="9"/>
  <c r="L21" i="9"/>
  <c r="N20" i="9"/>
  <c r="L19" i="9"/>
  <c r="N18" i="9"/>
  <c r="L17" i="9"/>
  <c r="N16" i="9"/>
  <c r="L15" i="9"/>
  <c r="N14" i="9"/>
  <c r="L13" i="9"/>
  <c r="N12" i="9"/>
  <c r="L11" i="9"/>
  <c r="N10" i="9"/>
  <c r="L9" i="9"/>
  <c r="N8" i="9"/>
  <c r="L7" i="9"/>
  <c r="N6" i="9"/>
  <c r="O35" i="9"/>
  <c r="M34" i="9"/>
  <c r="O33" i="9"/>
  <c r="M32" i="9"/>
  <c r="O31" i="9"/>
  <c r="M30" i="9"/>
  <c r="O29" i="9"/>
  <c r="M28" i="9"/>
  <c r="O27" i="9"/>
  <c r="M26" i="9"/>
  <c r="O25" i="9"/>
  <c r="M24" i="9"/>
  <c r="O23" i="9"/>
  <c r="M22" i="9"/>
  <c r="O21" i="9"/>
  <c r="M20" i="9"/>
  <c r="O19" i="9"/>
  <c r="M18" i="9"/>
  <c r="O17" i="9"/>
  <c r="M16" i="9"/>
  <c r="O15" i="9"/>
  <c r="M14" i="9"/>
  <c r="O13" i="9"/>
  <c r="M12" i="9"/>
  <c r="O11" i="9"/>
  <c r="M10" i="9"/>
  <c r="O9" i="9"/>
  <c r="M8" i="9"/>
  <c r="O7" i="9"/>
  <c r="M6" i="9"/>
  <c r="N35" i="9"/>
  <c r="L34" i="9"/>
  <c r="N33" i="9"/>
  <c r="L32" i="9"/>
  <c r="N31" i="9"/>
  <c r="L30" i="9"/>
  <c r="N29" i="9"/>
  <c r="L28" i="9"/>
  <c r="N27" i="9"/>
  <c r="L26" i="9"/>
  <c r="N25" i="9"/>
  <c r="L24" i="9"/>
  <c r="N23" i="9"/>
  <c r="L22" i="9"/>
  <c r="N21" i="9"/>
  <c r="L20" i="9"/>
  <c r="N19" i="9"/>
  <c r="L18" i="9"/>
  <c r="N17" i="9"/>
  <c r="L16" i="9"/>
  <c r="N15" i="9"/>
  <c r="L14" i="9"/>
  <c r="N13" i="9"/>
  <c r="L12" i="9"/>
  <c r="N11" i="9"/>
  <c r="L10" i="9"/>
  <c r="N9" i="9"/>
  <c r="L8" i="9"/>
  <c r="N7" i="9"/>
  <c r="O34" i="9"/>
  <c r="M31" i="9"/>
  <c r="O26" i="9"/>
  <c r="M23" i="9"/>
  <c r="O18" i="9"/>
  <c r="M15" i="9"/>
  <c r="O10" i="9"/>
  <c r="M7" i="9"/>
  <c r="O32" i="9"/>
  <c r="M29" i="9"/>
  <c r="O24" i="9"/>
  <c r="M21" i="9"/>
  <c r="O16" i="9"/>
  <c r="M13" i="9"/>
  <c r="O8" i="9"/>
  <c r="M35" i="9"/>
  <c r="O30" i="9"/>
  <c r="M27" i="9"/>
  <c r="O22" i="9"/>
  <c r="M19" i="9"/>
  <c r="O14" i="9"/>
  <c r="M11" i="9"/>
  <c r="O6" i="9"/>
  <c r="M33" i="9"/>
  <c r="O20" i="9"/>
  <c r="M25" i="9"/>
  <c r="O12" i="9"/>
  <c r="L6" i="9"/>
  <c r="M17" i="9"/>
  <c r="M9" i="9"/>
  <c r="O28" i="9"/>
  <c r="N37" i="8"/>
  <c r="N36" i="8"/>
  <c r="L13" i="13" s="1"/>
  <c r="J14" i="15" s="1"/>
  <c r="N25" i="13"/>
  <c r="J26" i="13"/>
  <c r="F12" i="14"/>
  <c r="I36" i="8"/>
  <c r="G13" i="13" s="1"/>
  <c r="G27" i="13" s="1"/>
  <c r="I8" i="9"/>
  <c r="F41" i="14" s="1"/>
  <c r="G41" i="14"/>
  <c r="I16" i="9"/>
  <c r="F153" i="14" s="1"/>
  <c r="G153" i="14"/>
  <c r="I24" i="9"/>
  <c r="F265" i="14" s="1"/>
  <c r="G265" i="14"/>
  <c r="I32" i="9"/>
  <c r="F377" i="14" s="1"/>
  <c r="G377" i="14"/>
  <c r="I11" i="9"/>
  <c r="F83" i="14" s="1"/>
  <c r="G83" i="14"/>
  <c r="I19" i="9"/>
  <c r="F195" i="14" s="1"/>
  <c r="G195" i="14"/>
  <c r="I27" i="9"/>
  <c r="F307" i="14" s="1"/>
  <c r="G307" i="14"/>
  <c r="I35" i="9"/>
  <c r="F419" i="14" s="1"/>
  <c r="G419" i="14"/>
  <c r="H112" i="14"/>
  <c r="H252" i="14"/>
  <c r="H84" i="14"/>
  <c r="H70" i="14"/>
  <c r="H182" i="14"/>
  <c r="H294" i="14"/>
  <c r="H392" i="14"/>
  <c r="H378" i="14"/>
  <c r="L26" i="13"/>
  <c r="I320" i="14"/>
  <c r="P28" i="8"/>
  <c r="J320" i="14" s="1"/>
  <c r="O37" i="8"/>
  <c r="O36" i="8"/>
  <c r="M13" i="13" s="1"/>
  <c r="I180" i="14"/>
  <c r="P18" i="8"/>
  <c r="J180" i="14" s="1"/>
  <c r="I292" i="14"/>
  <c r="P26" i="8"/>
  <c r="J292" i="14" s="1"/>
  <c r="I54" i="14"/>
  <c r="P9" i="8"/>
  <c r="J54" i="14" s="1"/>
  <c r="I222" i="14"/>
  <c r="P21" i="8"/>
  <c r="J222" i="14" s="1"/>
  <c r="M26" i="13"/>
  <c r="J39" i="10"/>
  <c r="I39" i="10" s="1"/>
  <c r="J38" i="10"/>
  <c r="I38" i="10" s="1"/>
  <c r="J37" i="10"/>
  <c r="I37" i="10" s="1"/>
  <c r="J35" i="10"/>
  <c r="J33" i="10"/>
  <c r="J31" i="10"/>
  <c r="J29" i="10"/>
  <c r="J30" i="10"/>
  <c r="J26" i="10"/>
  <c r="J24" i="10"/>
  <c r="J22" i="10"/>
  <c r="J20" i="10"/>
  <c r="J18" i="10"/>
  <c r="J16" i="10"/>
  <c r="J14" i="10"/>
  <c r="J12" i="10"/>
  <c r="J10" i="10"/>
  <c r="J8" i="10"/>
  <c r="J28" i="10"/>
  <c r="J27" i="10"/>
  <c r="J34" i="10"/>
  <c r="J25" i="10"/>
  <c r="J23" i="10"/>
  <c r="J21" i="10"/>
  <c r="J19" i="10"/>
  <c r="J17" i="10"/>
  <c r="J15" i="10"/>
  <c r="J13" i="10"/>
  <c r="J11" i="10"/>
  <c r="J9" i="10"/>
  <c r="J7" i="10"/>
  <c r="J6" i="10"/>
  <c r="J32" i="10"/>
  <c r="I7" i="9"/>
  <c r="F27" i="14" s="1"/>
  <c r="G27" i="14"/>
  <c r="H28" i="14"/>
  <c r="H14" i="14"/>
  <c r="K37" i="10"/>
  <c r="K36" i="10"/>
  <c r="I15" i="13" s="1"/>
  <c r="I29" i="13" s="1"/>
  <c r="H322" i="14"/>
  <c r="I26" i="14"/>
  <c r="P7" i="8"/>
  <c r="J26" i="14" s="1"/>
  <c r="I194" i="14"/>
  <c r="P19" i="8"/>
  <c r="J194" i="14" s="1"/>
  <c r="I376" i="14"/>
  <c r="P32" i="8"/>
  <c r="J376" i="14" s="1"/>
  <c r="I10" i="9"/>
  <c r="F69" i="14" s="1"/>
  <c r="G69" i="14"/>
  <c r="I18" i="9"/>
  <c r="F181" i="14" s="1"/>
  <c r="G181" i="14"/>
  <c r="I26" i="9"/>
  <c r="F293" i="14" s="1"/>
  <c r="G293" i="14"/>
  <c r="I34" i="9"/>
  <c r="F405" i="14" s="1"/>
  <c r="G405" i="14"/>
  <c r="I13" i="9"/>
  <c r="F111" i="14" s="1"/>
  <c r="G111" i="14"/>
  <c r="I21" i="9"/>
  <c r="F223" i="14" s="1"/>
  <c r="G223" i="14"/>
  <c r="I29" i="9"/>
  <c r="F335" i="14" s="1"/>
  <c r="G335" i="14"/>
  <c r="H224" i="14"/>
  <c r="H56" i="14"/>
  <c r="H196" i="14"/>
  <c r="H98" i="14"/>
  <c r="H210" i="14"/>
  <c r="H308" i="14"/>
  <c r="H420" i="14"/>
  <c r="H406" i="14"/>
  <c r="H33" i="15"/>
  <c r="I278" i="14"/>
  <c r="P25" i="8"/>
  <c r="J278" i="14" s="1"/>
  <c r="I82" i="14"/>
  <c r="P11" i="8"/>
  <c r="J82" i="14" s="1"/>
  <c r="I138" i="14"/>
  <c r="P15" i="8"/>
  <c r="J138" i="14" s="1"/>
  <c r="I250" i="14"/>
  <c r="P23" i="8"/>
  <c r="J250" i="14" s="1"/>
  <c r="I390" i="14"/>
  <c r="P33" i="8"/>
  <c r="J390" i="14" s="1"/>
  <c r="M37" i="8"/>
  <c r="M36" i="8"/>
  <c r="K13" i="13" s="1"/>
  <c r="I68" i="14"/>
  <c r="P10" i="8"/>
  <c r="J68" i="14" s="1"/>
  <c r="I124" i="14"/>
  <c r="P14" i="8"/>
  <c r="J124" i="14" s="1"/>
  <c r="I236" i="14"/>
  <c r="P22" i="8"/>
  <c r="J236" i="14" s="1"/>
  <c r="I348" i="14"/>
  <c r="P30" i="8"/>
  <c r="J348" i="14" s="1"/>
  <c r="K32" i="15"/>
  <c r="H28" i="13" l="1"/>
  <c r="C28" i="12"/>
  <c r="D324" i="14" s="1"/>
  <c r="D323" i="14"/>
  <c r="Q7" i="11"/>
  <c r="L28" i="14"/>
  <c r="Q34" i="11"/>
  <c r="L406" i="14"/>
  <c r="D421" i="14"/>
  <c r="C35" i="12"/>
  <c r="D422" i="14" s="1"/>
  <c r="Q19" i="11"/>
  <c r="L196" i="14"/>
  <c r="L141" i="14"/>
  <c r="Q15" i="12"/>
  <c r="L142" i="14" s="1"/>
  <c r="L211" i="14"/>
  <c r="Q20" i="12"/>
  <c r="L212" i="14" s="1"/>
  <c r="L379" i="14"/>
  <c r="Q32" i="12"/>
  <c r="L380" i="14" s="1"/>
  <c r="N26" i="13"/>
  <c r="Q35" i="12"/>
  <c r="L422" i="14" s="1"/>
  <c r="L421" i="14"/>
  <c r="D309" i="14"/>
  <c r="C27" i="12"/>
  <c r="D310" i="14" s="1"/>
  <c r="L42" i="14"/>
  <c r="Q8" i="11"/>
  <c r="D267" i="14"/>
  <c r="C24" i="12"/>
  <c r="D268" i="14" s="1"/>
  <c r="D211" i="14"/>
  <c r="C20" i="12"/>
  <c r="D212" i="14" s="1"/>
  <c r="D183" i="14"/>
  <c r="C18" i="12"/>
  <c r="D184" i="14" s="1"/>
  <c r="C23" i="12"/>
  <c r="D254" i="14" s="1"/>
  <c r="D253" i="14"/>
  <c r="D113" i="14"/>
  <c r="C13" i="12"/>
  <c r="D114" i="14" s="1"/>
  <c r="D42" i="14"/>
  <c r="C8" i="11"/>
  <c r="C11" i="12"/>
  <c r="D86" i="14" s="1"/>
  <c r="D85" i="14"/>
  <c r="C10" i="11"/>
  <c r="D70" i="14"/>
  <c r="L15" i="14"/>
  <c r="Q6" i="12"/>
  <c r="L16" i="14" s="1"/>
  <c r="D29" i="14"/>
  <c r="C7" i="12"/>
  <c r="D30" i="14" s="1"/>
  <c r="C16" i="12"/>
  <c r="D156" i="14" s="1"/>
  <c r="D155" i="14"/>
  <c r="Q30" i="11"/>
  <c r="L350" i="14"/>
  <c r="Q9" i="12"/>
  <c r="L58" i="14" s="1"/>
  <c r="L57" i="14"/>
  <c r="D126" i="14"/>
  <c r="C14" i="11"/>
  <c r="C26" i="12"/>
  <c r="D296" i="14" s="1"/>
  <c r="D295" i="14"/>
  <c r="Q12" i="12"/>
  <c r="L100" i="14" s="1"/>
  <c r="L99" i="14"/>
  <c r="L252" i="14"/>
  <c r="Q23" i="11"/>
  <c r="D238" i="14"/>
  <c r="C22" i="11"/>
  <c r="Q22" i="12"/>
  <c r="L240" i="14" s="1"/>
  <c r="L239" i="14"/>
  <c r="D225" i="14"/>
  <c r="C21" i="12"/>
  <c r="D226" i="14" s="1"/>
  <c r="C31" i="11"/>
  <c r="D364" i="14"/>
  <c r="C34" i="12"/>
  <c r="D408" i="14" s="1"/>
  <c r="D407" i="14"/>
  <c r="L127" i="14"/>
  <c r="Q14" i="12"/>
  <c r="L128" i="14" s="1"/>
  <c r="Q24" i="11"/>
  <c r="L266" i="14"/>
  <c r="C17" i="12"/>
  <c r="D170" i="14" s="1"/>
  <c r="D169" i="14"/>
  <c r="O13" i="15"/>
  <c r="H34" i="15"/>
  <c r="L27" i="13"/>
  <c r="I32" i="10"/>
  <c r="F378" i="14" s="1"/>
  <c r="G378" i="14"/>
  <c r="I19" i="10"/>
  <c r="F196" i="14" s="1"/>
  <c r="G196" i="14"/>
  <c r="I18" i="10"/>
  <c r="F182" i="14" s="1"/>
  <c r="G182" i="14"/>
  <c r="I26" i="10"/>
  <c r="F294" i="14" s="1"/>
  <c r="G294" i="14"/>
  <c r="O37" i="9"/>
  <c r="O36" i="9"/>
  <c r="M14" i="13" s="1"/>
  <c r="K15" i="15" s="1"/>
  <c r="I41" i="14"/>
  <c r="P8" i="9"/>
  <c r="J41" i="14" s="1"/>
  <c r="I265" i="14"/>
  <c r="P24" i="9"/>
  <c r="J265" i="14" s="1"/>
  <c r="M36" i="9"/>
  <c r="K14" i="13" s="1"/>
  <c r="I15" i="15" s="1"/>
  <c r="M37" i="9"/>
  <c r="H43" i="14"/>
  <c r="H155" i="14"/>
  <c r="H393" i="14"/>
  <c r="H295" i="14"/>
  <c r="I14" i="15"/>
  <c r="I33" i="15" s="1"/>
  <c r="J36" i="10"/>
  <c r="H15" i="13" s="1"/>
  <c r="H29" i="13" s="1"/>
  <c r="I6" i="10"/>
  <c r="G14" i="14"/>
  <c r="I13" i="10"/>
  <c r="F112" i="14" s="1"/>
  <c r="G112" i="14"/>
  <c r="I21" i="10"/>
  <c r="F224" i="14" s="1"/>
  <c r="G224" i="14"/>
  <c r="I27" i="10"/>
  <c r="F308" i="14" s="1"/>
  <c r="G308" i="14"/>
  <c r="I12" i="10"/>
  <c r="F98" i="14" s="1"/>
  <c r="G98" i="14"/>
  <c r="I20" i="10"/>
  <c r="F210" i="14" s="1"/>
  <c r="G210" i="14"/>
  <c r="I30" i="10"/>
  <c r="F350" i="14" s="1"/>
  <c r="G350" i="14"/>
  <c r="I35" i="10"/>
  <c r="F420" i="14" s="1"/>
  <c r="G420" i="14"/>
  <c r="I55" i="14"/>
  <c r="P9" i="9"/>
  <c r="J55" i="14" s="1"/>
  <c r="I111" i="14"/>
  <c r="P13" i="9"/>
  <c r="J111" i="14" s="1"/>
  <c r="I167" i="14"/>
  <c r="P17" i="9"/>
  <c r="J167" i="14" s="1"/>
  <c r="I223" i="14"/>
  <c r="P21" i="9"/>
  <c r="J223" i="14" s="1"/>
  <c r="I279" i="14"/>
  <c r="P25" i="9"/>
  <c r="J279" i="14" s="1"/>
  <c r="I335" i="14"/>
  <c r="P29" i="9"/>
  <c r="J335" i="14" s="1"/>
  <c r="I391" i="14"/>
  <c r="P33" i="9"/>
  <c r="J391" i="14" s="1"/>
  <c r="H71" i="14"/>
  <c r="H183" i="14"/>
  <c r="H57" i="14"/>
  <c r="H169" i="14"/>
  <c r="H309" i="14"/>
  <c r="H421" i="14"/>
  <c r="H323" i="14"/>
  <c r="I34" i="10"/>
  <c r="F406" i="14" s="1"/>
  <c r="G406" i="14"/>
  <c r="I97" i="14"/>
  <c r="P12" i="9"/>
  <c r="J97" i="14" s="1"/>
  <c r="I209" i="14"/>
  <c r="P20" i="9"/>
  <c r="J209" i="14" s="1"/>
  <c r="I377" i="14"/>
  <c r="P32" i="9"/>
  <c r="J377" i="14" s="1"/>
  <c r="H29" i="14"/>
  <c r="H281" i="14"/>
  <c r="H407" i="14"/>
  <c r="F13" i="14"/>
  <c r="I36" i="9"/>
  <c r="G14" i="13" s="1"/>
  <c r="G28" i="13" s="1"/>
  <c r="K27" i="13"/>
  <c r="I7" i="10"/>
  <c r="F28" i="14" s="1"/>
  <c r="G28" i="14"/>
  <c r="I15" i="10"/>
  <c r="F140" i="14" s="1"/>
  <c r="G140" i="14"/>
  <c r="I23" i="10"/>
  <c r="F252" i="14" s="1"/>
  <c r="G252" i="14"/>
  <c r="I28" i="10"/>
  <c r="F322" i="14" s="1"/>
  <c r="G322" i="14"/>
  <c r="I14" i="10"/>
  <c r="F126" i="14" s="1"/>
  <c r="G126" i="14"/>
  <c r="I22" i="10"/>
  <c r="F238" i="14" s="1"/>
  <c r="G238" i="14"/>
  <c r="I29" i="10"/>
  <c r="F336" i="14" s="1"/>
  <c r="G336" i="14"/>
  <c r="M27" i="13"/>
  <c r="I69" i="14"/>
  <c r="P10" i="9"/>
  <c r="J69" i="14" s="1"/>
  <c r="I125" i="14"/>
  <c r="P14" i="9"/>
  <c r="J125" i="14" s="1"/>
  <c r="I181" i="14"/>
  <c r="P18" i="9"/>
  <c r="J181" i="14" s="1"/>
  <c r="I237" i="14"/>
  <c r="P22" i="9"/>
  <c r="J237" i="14" s="1"/>
  <c r="I293" i="14"/>
  <c r="P26" i="9"/>
  <c r="J293" i="14" s="1"/>
  <c r="I349" i="14"/>
  <c r="P30" i="9"/>
  <c r="J349" i="14" s="1"/>
  <c r="I405" i="14"/>
  <c r="P34" i="9"/>
  <c r="J405" i="14" s="1"/>
  <c r="N36" i="9"/>
  <c r="L14" i="13" s="1"/>
  <c r="J15" i="15" s="1"/>
  <c r="N37" i="9"/>
  <c r="J12" i="14"/>
  <c r="P36" i="8"/>
  <c r="N13" i="13" s="1"/>
  <c r="N27" i="13" s="1"/>
  <c r="K34" i="12"/>
  <c r="K32" i="12"/>
  <c r="K19" i="12"/>
  <c r="K33" i="12"/>
  <c r="K30" i="12"/>
  <c r="K28" i="12"/>
  <c r="K26" i="12"/>
  <c r="K24" i="12"/>
  <c r="K35" i="12"/>
  <c r="K31" i="12"/>
  <c r="K29" i="12"/>
  <c r="K25" i="12"/>
  <c r="K22" i="12"/>
  <c r="K20" i="12"/>
  <c r="K18" i="12"/>
  <c r="K23" i="12"/>
  <c r="K17" i="12"/>
  <c r="K16" i="12"/>
  <c r="K14" i="12"/>
  <c r="K12" i="12"/>
  <c r="K10" i="12"/>
  <c r="K8" i="12"/>
  <c r="K21" i="12"/>
  <c r="K13" i="12"/>
  <c r="K11" i="12"/>
  <c r="K9" i="12"/>
  <c r="K6" i="12"/>
  <c r="K27" i="12"/>
  <c r="K15" i="12"/>
  <c r="K7" i="12"/>
  <c r="H99" i="14"/>
  <c r="H211" i="14"/>
  <c r="H85" i="14"/>
  <c r="H197" i="14"/>
  <c r="H337" i="14"/>
  <c r="H239" i="14"/>
  <c r="H351" i="14"/>
  <c r="I11" i="10"/>
  <c r="F84" i="14" s="1"/>
  <c r="G84" i="14"/>
  <c r="I10" i="10"/>
  <c r="F70" i="14" s="1"/>
  <c r="G70" i="14"/>
  <c r="I33" i="10"/>
  <c r="F392" i="14" s="1"/>
  <c r="G392" i="14"/>
  <c r="I153" i="14"/>
  <c r="P16" i="9"/>
  <c r="J153" i="14" s="1"/>
  <c r="I321" i="14"/>
  <c r="P28" i="9"/>
  <c r="J321" i="14" s="1"/>
  <c r="H141" i="14"/>
  <c r="H16" i="15"/>
  <c r="H35" i="15" s="1"/>
  <c r="J39" i="11"/>
  <c r="I39" i="11" s="1"/>
  <c r="J38" i="11"/>
  <c r="I38" i="11" s="1"/>
  <c r="J37" i="11"/>
  <c r="I37" i="11" s="1"/>
  <c r="J35" i="11"/>
  <c r="J33" i="11"/>
  <c r="J31" i="11"/>
  <c r="J29" i="11"/>
  <c r="J27" i="11"/>
  <c r="J25" i="11"/>
  <c r="J23" i="11"/>
  <c r="J30" i="11"/>
  <c r="J22" i="11"/>
  <c r="J6" i="11"/>
  <c r="J28" i="11"/>
  <c r="J20" i="11"/>
  <c r="J18" i="11"/>
  <c r="J16" i="11"/>
  <c r="J14" i="11"/>
  <c r="J12" i="11"/>
  <c r="J10" i="11"/>
  <c r="J8" i="11"/>
  <c r="J34" i="11"/>
  <c r="J26" i="11"/>
  <c r="J24" i="11"/>
  <c r="J21" i="11"/>
  <c r="J13" i="11"/>
  <c r="J19" i="11"/>
  <c r="J11" i="11"/>
  <c r="J17" i="11"/>
  <c r="J9" i="11"/>
  <c r="J32" i="11"/>
  <c r="J15" i="11"/>
  <c r="J7" i="11"/>
  <c r="I9" i="10"/>
  <c r="F56" i="14" s="1"/>
  <c r="G56" i="14"/>
  <c r="I17" i="10"/>
  <c r="F168" i="14" s="1"/>
  <c r="G168" i="14"/>
  <c r="I25" i="10"/>
  <c r="F280" i="14" s="1"/>
  <c r="G280" i="14"/>
  <c r="I8" i="10"/>
  <c r="F42" i="14" s="1"/>
  <c r="G42" i="14"/>
  <c r="I16" i="10"/>
  <c r="F154" i="14" s="1"/>
  <c r="G154" i="14"/>
  <c r="I24" i="10"/>
  <c r="F266" i="14" s="1"/>
  <c r="G266" i="14"/>
  <c r="I31" i="10"/>
  <c r="F364" i="14" s="1"/>
  <c r="G364" i="14"/>
  <c r="K14" i="15"/>
  <c r="J27" i="13"/>
  <c r="M35" i="10"/>
  <c r="O34" i="10"/>
  <c r="M33" i="10"/>
  <c r="O32" i="10"/>
  <c r="M31" i="10"/>
  <c r="O30" i="10"/>
  <c r="M29" i="10"/>
  <c r="O28" i="10"/>
  <c r="M27" i="10"/>
  <c r="O26" i="10"/>
  <c r="L35" i="10"/>
  <c r="N34" i="10"/>
  <c r="L33" i="10"/>
  <c r="N32" i="10"/>
  <c r="L31" i="10"/>
  <c r="N30" i="10"/>
  <c r="L29" i="10"/>
  <c r="N28" i="10"/>
  <c r="O35" i="10"/>
  <c r="M34" i="10"/>
  <c r="O33" i="10"/>
  <c r="M32" i="10"/>
  <c r="O31" i="10"/>
  <c r="M30" i="10"/>
  <c r="O29" i="10"/>
  <c r="M28" i="10"/>
  <c r="O27" i="10"/>
  <c r="M26" i="10"/>
  <c r="N31" i="10"/>
  <c r="L28" i="10"/>
  <c r="L26" i="10"/>
  <c r="N25" i="10"/>
  <c r="L24" i="10"/>
  <c r="N23" i="10"/>
  <c r="L22" i="10"/>
  <c r="N21" i="10"/>
  <c r="L20" i="10"/>
  <c r="N19" i="10"/>
  <c r="L18" i="10"/>
  <c r="N17" i="10"/>
  <c r="L16" i="10"/>
  <c r="N15" i="10"/>
  <c r="L14" i="10"/>
  <c r="N13" i="10"/>
  <c r="L12" i="10"/>
  <c r="N11" i="10"/>
  <c r="L10" i="10"/>
  <c r="N9" i="10"/>
  <c r="L8" i="10"/>
  <c r="N7" i="10"/>
  <c r="L6" i="10"/>
  <c r="L34" i="10"/>
  <c r="N29" i="10"/>
  <c r="M25" i="10"/>
  <c r="O24" i="10"/>
  <c r="M23" i="10"/>
  <c r="O22" i="10"/>
  <c r="M21" i="10"/>
  <c r="O20" i="10"/>
  <c r="M19" i="10"/>
  <c r="O18" i="10"/>
  <c r="M17" i="10"/>
  <c r="O16" i="10"/>
  <c r="M15" i="10"/>
  <c r="O14" i="10"/>
  <c r="M13" i="10"/>
  <c r="O12" i="10"/>
  <c r="M11" i="10"/>
  <c r="O10" i="10"/>
  <c r="M9" i="10"/>
  <c r="O8" i="10"/>
  <c r="M7" i="10"/>
  <c r="O6" i="10"/>
  <c r="N35" i="10"/>
  <c r="L32" i="10"/>
  <c r="N27" i="10"/>
  <c r="L25" i="10"/>
  <c r="N24" i="10"/>
  <c r="L23" i="10"/>
  <c r="N22" i="10"/>
  <c r="L21" i="10"/>
  <c r="N20" i="10"/>
  <c r="L19" i="10"/>
  <c r="N18" i="10"/>
  <c r="L17" i="10"/>
  <c r="N16" i="10"/>
  <c r="L15" i="10"/>
  <c r="N14" i="10"/>
  <c r="L13" i="10"/>
  <c r="N12" i="10"/>
  <c r="L11" i="10"/>
  <c r="N10" i="10"/>
  <c r="L9" i="10"/>
  <c r="N8" i="10"/>
  <c r="L7" i="10"/>
  <c r="N6" i="10"/>
  <c r="O25" i="10"/>
  <c r="M22" i="10"/>
  <c r="O17" i="10"/>
  <c r="M14" i="10"/>
  <c r="O9" i="10"/>
  <c r="M6" i="10"/>
  <c r="N33" i="10"/>
  <c r="L27" i="10"/>
  <c r="O23" i="10"/>
  <c r="M20" i="10"/>
  <c r="O15" i="10"/>
  <c r="M12" i="10"/>
  <c r="O7" i="10"/>
  <c r="N26" i="10"/>
  <c r="O21" i="10"/>
  <c r="M18" i="10"/>
  <c r="O13" i="10"/>
  <c r="M10" i="10"/>
  <c r="M16" i="10"/>
  <c r="L30" i="10"/>
  <c r="M8" i="10"/>
  <c r="O19" i="10"/>
  <c r="O11" i="10"/>
  <c r="M24" i="10"/>
  <c r="L36" i="9"/>
  <c r="J14" i="13" s="1"/>
  <c r="L37" i="9"/>
  <c r="P37" i="9" s="1"/>
  <c r="I13" i="14"/>
  <c r="P6" i="9"/>
  <c r="I27" i="14"/>
  <c r="P7" i="9"/>
  <c r="J27" i="14" s="1"/>
  <c r="I83" i="14"/>
  <c r="P11" i="9"/>
  <c r="J83" i="14" s="1"/>
  <c r="I139" i="14"/>
  <c r="P15" i="9"/>
  <c r="J139" i="14" s="1"/>
  <c r="I195" i="14"/>
  <c r="P19" i="9"/>
  <c r="J195" i="14" s="1"/>
  <c r="I251" i="14"/>
  <c r="P23" i="9"/>
  <c r="J251" i="14" s="1"/>
  <c r="I307" i="14"/>
  <c r="P27" i="9"/>
  <c r="J307" i="14" s="1"/>
  <c r="I363" i="14"/>
  <c r="P31" i="9"/>
  <c r="J363" i="14" s="1"/>
  <c r="I419" i="14"/>
  <c r="P35" i="9"/>
  <c r="J419" i="14" s="1"/>
  <c r="J33" i="15"/>
  <c r="K37" i="11"/>
  <c r="K36" i="11"/>
  <c r="I16" i="13" s="1"/>
  <c r="H15" i="14"/>
  <c r="H127" i="14"/>
  <c r="H253" i="14"/>
  <c r="H113" i="14"/>
  <c r="H225" i="14"/>
  <c r="H365" i="14"/>
  <c r="H267" i="14"/>
  <c r="H379" i="14"/>
  <c r="O32" i="15"/>
  <c r="J34" i="15" l="1"/>
  <c r="Q7" i="12"/>
  <c r="L30" i="14" s="1"/>
  <c r="L29" i="14"/>
  <c r="L197" i="14"/>
  <c r="Q19" i="12"/>
  <c r="L198" i="14" s="1"/>
  <c r="L407" i="14"/>
  <c r="Q34" i="12"/>
  <c r="L408" i="14" s="1"/>
  <c r="Q8" i="12"/>
  <c r="L44" i="14" s="1"/>
  <c r="L43" i="14"/>
  <c r="L253" i="14"/>
  <c r="Q23" i="12"/>
  <c r="L254" i="14" s="1"/>
  <c r="D365" i="14"/>
  <c r="C31" i="12"/>
  <c r="D366" i="14" s="1"/>
  <c r="D239" i="14"/>
  <c r="C22" i="12"/>
  <c r="D240" i="14" s="1"/>
  <c r="D127" i="14"/>
  <c r="C14" i="12"/>
  <c r="D128" i="14" s="1"/>
  <c r="C8" i="12"/>
  <c r="D44" i="14" s="1"/>
  <c r="D43" i="14"/>
  <c r="Q24" i="12"/>
  <c r="L268" i="14" s="1"/>
  <c r="L267" i="14"/>
  <c r="Q30" i="12"/>
  <c r="L352" i="14" s="1"/>
  <c r="L351" i="14"/>
  <c r="D71" i="14"/>
  <c r="C10" i="12"/>
  <c r="D72" i="14" s="1"/>
  <c r="M28" i="13"/>
  <c r="K28" i="13"/>
  <c r="I34" i="15"/>
  <c r="O15" i="15"/>
  <c r="I28" i="14"/>
  <c r="P7" i="10"/>
  <c r="J28" i="14" s="1"/>
  <c r="I84" i="14"/>
  <c r="P11" i="10"/>
  <c r="J84" i="14" s="1"/>
  <c r="I140" i="14"/>
  <c r="P15" i="10"/>
  <c r="J140" i="14" s="1"/>
  <c r="I196" i="14"/>
  <c r="P19" i="10"/>
  <c r="J196" i="14" s="1"/>
  <c r="I252" i="14"/>
  <c r="P23" i="10"/>
  <c r="J252" i="14" s="1"/>
  <c r="I378" i="14"/>
  <c r="P32" i="10"/>
  <c r="J378" i="14" s="1"/>
  <c r="I14" i="14"/>
  <c r="L36" i="10"/>
  <c r="J15" i="13" s="1"/>
  <c r="L37" i="10"/>
  <c r="P37" i="10" s="1"/>
  <c r="P6" i="10"/>
  <c r="I70" i="14"/>
  <c r="P10" i="10"/>
  <c r="J70" i="14" s="1"/>
  <c r="I126" i="14"/>
  <c r="P14" i="10"/>
  <c r="J126" i="14" s="1"/>
  <c r="I182" i="14"/>
  <c r="P18" i="10"/>
  <c r="J182" i="14" s="1"/>
  <c r="I238" i="14"/>
  <c r="P22" i="10"/>
  <c r="J238" i="14" s="1"/>
  <c r="I294" i="14"/>
  <c r="P26" i="10"/>
  <c r="J294" i="14" s="1"/>
  <c r="I364" i="14"/>
  <c r="P31" i="10"/>
  <c r="J364" i="14" s="1"/>
  <c r="I420" i="14"/>
  <c r="P35" i="10"/>
  <c r="J420" i="14" s="1"/>
  <c r="J39" i="12"/>
  <c r="I39" i="12" s="1"/>
  <c r="J35" i="12"/>
  <c r="J33" i="12"/>
  <c r="J30" i="12"/>
  <c r="J28" i="12"/>
  <c r="J26" i="12"/>
  <c r="J24" i="12"/>
  <c r="J38" i="12"/>
  <c r="I38" i="12" s="1"/>
  <c r="J31" i="12"/>
  <c r="J29" i="12"/>
  <c r="J27" i="12"/>
  <c r="J25" i="12"/>
  <c r="J22" i="12"/>
  <c r="J20" i="12"/>
  <c r="J18" i="12"/>
  <c r="J37" i="12"/>
  <c r="I37" i="12" s="1"/>
  <c r="J23" i="12"/>
  <c r="J21" i="12"/>
  <c r="J19" i="12"/>
  <c r="J17" i="12"/>
  <c r="J15" i="12"/>
  <c r="J13" i="12"/>
  <c r="J11" i="12"/>
  <c r="J7" i="12"/>
  <c r="J6" i="12"/>
  <c r="J34" i="12"/>
  <c r="J32" i="12"/>
  <c r="J12" i="12"/>
  <c r="J16" i="12"/>
  <c r="J8" i="12"/>
  <c r="J14" i="12"/>
  <c r="J9" i="12"/>
  <c r="J10" i="12"/>
  <c r="I9" i="11"/>
  <c r="F57" i="14" s="1"/>
  <c r="G57" i="14"/>
  <c r="I13" i="11"/>
  <c r="F113" i="14" s="1"/>
  <c r="G113" i="14"/>
  <c r="I34" i="11"/>
  <c r="F407" i="14" s="1"/>
  <c r="G407" i="14"/>
  <c r="I14" i="11"/>
  <c r="F127" i="14" s="1"/>
  <c r="G127" i="14"/>
  <c r="I28" i="11"/>
  <c r="F323" i="14" s="1"/>
  <c r="G323" i="14"/>
  <c r="I23" i="11"/>
  <c r="F253" i="14" s="1"/>
  <c r="G253" i="14"/>
  <c r="I31" i="11"/>
  <c r="F365" i="14" s="1"/>
  <c r="G365" i="14"/>
  <c r="H310" i="14"/>
  <c r="H311" i="14" s="1"/>
  <c r="H114" i="14"/>
  <c r="H115" i="14" s="1"/>
  <c r="H100" i="14"/>
  <c r="H101" i="14" s="1"/>
  <c r="H254" i="14"/>
  <c r="H255" i="14" s="1"/>
  <c r="H282" i="14"/>
  <c r="H283" i="14" s="1"/>
  <c r="H268" i="14"/>
  <c r="H269" i="14" s="1"/>
  <c r="H394" i="14"/>
  <c r="H395" i="14" s="1"/>
  <c r="F14" i="14"/>
  <c r="I36" i="10"/>
  <c r="G15" i="13" s="1"/>
  <c r="G29" i="13" s="1"/>
  <c r="M36" i="10"/>
  <c r="K15" i="13" s="1"/>
  <c r="I16" i="15" s="1"/>
  <c r="M37" i="10"/>
  <c r="I322" i="14"/>
  <c r="P28" i="10"/>
  <c r="J322" i="14" s="1"/>
  <c r="J23" i="15"/>
  <c r="I7" i="11"/>
  <c r="F29" i="14" s="1"/>
  <c r="G29" i="14"/>
  <c r="I17" i="11"/>
  <c r="F169" i="14" s="1"/>
  <c r="G169" i="14"/>
  <c r="I21" i="11"/>
  <c r="F225" i="14" s="1"/>
  <c r="G225" i="14"/>
  <c r="I8" i="11"/>
  <c r="F43" i="14" s="1"/>
  <c r="G43" i="14"/>
  <c r="I16" i="11"/>
  <c r="F155" i="14" s="1"/>
  <c r="G155" i="14"/>
  <c r="J36" i="11"/>
  <c r="H16" i="13" s="1"/>
  <c r="H30" i="13" s="1"/>
  <c r="I6" i="11"/>
  <c r="G15" i="14"/>
  <c r="I25" i="11"/>
  <c r="F281" i="14" s="1"/>
  <c r="G281" i="14"/>
  <c r="I33" i="11"/>
  <c r="F393" i="14" s="1"/>
  <c r="G393" i="14"/>
  <c r="K37" i="12"/>
  <c r="K36" i="12"/>
  <c r="I17" i="13" s="1"/>
  <c r="H16" i="14"/>
  <c r="H17" i="14" s="1"/>
  <c r="H226" i="14"/>
  <c r="H227" i="14" s="1"/>
  <c r="H128" i="14"/>
  <c r="H129" i="14" s="1"/>
  <c r="H184" i="14"/>
  <c r="H185" i="14" s="1"/>
  <c r="H338" i="14"/>
  <c r="H339" i="14" s="1"/>
  <c r="H296" i="14"/>
  <c r="H297" i="14" s="1"/>
  <c r="H198" i="14"/>
  <c r="H199" i="14" s="1"/>
  <c r="H17" i="15"/>
  <c r="H36" i="15" s="1"/>
  <c r="P36" i="9"/>
  <c r="N14" i="13" s="1"/>
  <c r="N28" i="13" s="1"/>
  <c r="J13" i="14"/>
  <c r="M35" i="11"/>
  <c r="O34" i="11"/>
  <c r="M33" i="11"/>
  <c r="O32" i="11"/>
  <c r="M31" i="11"/>
  <c r="O30" i="11"/>
  <c r="M29" i="11"/>
  <c r="O28" i="11"/>
  <c r="M27" i="11"/>
  <c r="O26" i="11"/>
  <c r="M25" i="11"/>
  <c r="O24" i="11"/>
  <c r="M23" i="11"/>
  <c r="O22" i="11"/>
  <c r="M21" i="11"/>
  <c r="L35" i="11"/>
  <c r="N34" i="11"/>
  <c r="L33" i="11"/>
  <c r="N32" i="11"/>
  <c r="L31" i="11"/>
  <c r="N30" i="11"/>
  <c r="L29" i="11"/>
  <c r="N28" i="11"/>
  <c r="L27" i="11"/>
  <c r="N26" i="11"/>
  <c r="L25" i="11"/>
  <c r="N24" i="11"/>
  <c r="L23" i="11"/>
  <c r="N22" i="11"/>
  <c r="O35" i="11"/>
  <c r="M34" i="11"/>
  <c r="O33" i="11"/>
  <c r="M32" i="11"/>
  <c r="O31" i="11"/>
  <c r="M30" i="11"/>
  <c r="O29" i="11"/>
  <c r="M28" i="11"/>
  <c r="O27" i="11"/>
  <c r="M26" i="11"/>
  <c r="O25" i="11"/>
  <c r="M24" i="11"/>
  <c r="O23" i="11"/>
  <c r="N31" i="11"/>
  <c r="L28" i="11"/>
  <c r="N23" i="11"/>
  <c r="M20" i="11"/>
  <c r="O19" i="11"/>
  <c r="M18" i="11"/>
  <c r="O17" i="11"/>
  <c r="M16" i="11"/>
  <c r="O15" i="11"/>
  <c r="M14" i="11"/>
  <c r="O13" i="11"/>
  <c r="M12" i="11"/>
  <c r="O11" i="11"/>
  <c r="M10" i="11"/>
  <c r="O9" i="11"/>
  <c r="M8" i="11"/>
  <c r="O7" i="11"/>
  <c r="M6" i="11"/>
  <c r="L34" i="11"/>
  <c r="N29" i="11"/>
  <c r="L26" i="11"/>
  <c r="M22" i="11"/>
  <c r="O21" i="11"/>
  <c r="L20" i="11"/>
  <c r="N19" i="11"/>
  <c r="L18" i="11"/>
  <c r="N17" i="11"/>
  <c r="L16" i="11"/>
  <c r="N15" i="11"/>
  <c r="L14" i="11"/>
  <c r="N13" i="11"/>
  <c r="L12" i="11"/>
  <c r="N11" i="11"/>
  <c r="L10" i="11"/>
  <c r="N9" i="11"/>
  <c r="L8" i="11"/>
  <c r="N7" i="11"/>
  <c r="L6" i="11"/>
  <c r="N35" i="11"/>
  <c r="L32" i="11"/>
  <c r="N27" i="11"/>
  <c r="L24" i="11"/>
  <c r="L22" i="11"/>
  <c r="N21" i="11"/>
  <c r="O20" i="11"/>
  <c r="M19" i="11"/>
  <c r="O18" i="11"/>
  <c r="M17" i="11"/>
  <c r="O16" i="11"/>
  <c r="M15" i="11"/>
  <c r="O14" i="11"/>
  <c r="M13" i="11"/>
  <c r="O12" i="11"/>
  <c r="M11" i="11"/>
  <c r="O10" i="11"/>
  <c r="M9" i="11"/>
  <c r="O8" i="11"/>
  <c r="M7" i="11"/>
  <c r="O6" i="11"/>
  <c r="L30" i="11"/>
  <c r="L19" i="11"/>
  <c r="N14" i="11"/>
  <c r="L11" i="11"/>
  <c r="N6" i="11"/>
  <c r="N20" i="11"/>
  <c r="L17" i="11"/>
  <c r="N12" i="11"/>
  <c r="L9" i="11"/>
  <c r="N33" i="11"/>
  <c r="N18" i="11"/>
  <c r="L15" i="11"/>
  <c r="N10" i="11"/>
  <c r="L7" i="11"/>
  <c r="N25" i="11"/>
  <c r="N16" i="11"/>
  <c r="L21" i="11"/>
  <c r="N8" i="11"/>
  <c r="L13" i="11"/>
  <c r="I56" i="14"/>
  <c r="P9" i="10"/>
  <c r="J56" i="14" s="1"/>
  <c r="I112" i="14"/>
  <c r="P13" i="10"/>
  <c r="J112" i="14" s="1"/>
  <c r="I168" i="14"/>
  <c r="P17" i="10"/>
  <c r="J168" i="14" s="1"/>
  <c r="I224" i="14"/>
  <c r="P21" i="10"/>
  <c r="J224" i="14" s="1"/>
  <c r="I280" i="14"/>
  <c r="P25" i="10"/>
  <c r="J280" i="14" s="1"/>
  <c r="O36" i="10"/>
  <c r="M15" i="13" s="1"/>
  <c r="K16" i="15" s="1"/>
  <c r="O37" i="10"/>
  <c r="I42" i="14"/>
  <c r="P8" i="10"/>
  <c r="J42" i="14" s="1"/>
  <c r="I98" i="14"/>
  <c r="P12" i="10"/>
  <c r="J98" i="14" s="1"/>
  <c r="I154" i="14"/>
  <c r="P16" i="10"/>
  <c r="J154" i="14" s="1"/>
  <c r="I210" i="14"/>
  <c r="P20" i="10"/>
  <c r="J210" i="14" s="1"/>
  <c r="I266" i="14"/>
  <c r="P24" i="10"/>
  <c r="J266" i="14" s="1"/>
  <c r="I336" i="14"/>
  <c r="P29" i="10"/>
  <c r="J336" i="14" s="1"/>
  <c r="I392" i="14"/>
  <c r="P33" i="10"/>
  <c r="J392" i="14" s="1"/>
  <c r="I15" i="11"/>
  <c r="F141" i="14" s="1"/>
  <c r="G141" i="14"/>
  <c r="I11" i="11"/>
  <c r="F85" i="14" s="1"/>
  <c r="G85" i="14"/>
  <c r="I24" i="11"/>
  <c r="F267" i="14" s="1"/>
  <c r="G267" i="14"/>
  <c r="I10" i="11"/>
  <c r="F71" i="14" s="1"/>
  <c r="G71" i="14"/>
  <c r="I18" i="11"/>
  <c r="F183" i="14" s="1"/>
  <c r="G183" i="14"/>
  <c r="I22" i="11"/>
  <c r="F239" i="14" s="1"/>
  <c r="G239" i="14"/>
  <c r="I27" i="11"/>
  <c r="F309" i="14" s="1"/>
  <c r="G309" i="14"/>
  <c r="I35" i="11"/>
  <c r="F421" i="14" s="1"/>
  <c r="G421" i="14"/>
  <c r="H30" i="14"/>
  <c r="H31" i="14" s="1"/>
  <c r="H58" i="14"/>
  <c r="H59" i="14" s="1"/>
  <c r="H44" i="14"/>
  <c r="H45" i="14" s="1"/>
  <c r="H156" i="14"/>
  <c r="H157" i="14" s="1"/>
  <c r="H212" i="14"/>
  <c r="H213" i="14" s="1"/>
  <c r="H366" i="14"/>
  <c r="H367" i="14" s="1"/>
  <c r="H324" i="14"/>
  <c r="H325" i="14" s="1"/>
  <c r="H380" i="14"/>
  <c r="H381" i="14" s="1"/>
  <c r="L28" i="13"/>
  <c r="I350" i="14"/>
  <c r="P30" i="10"/>
  <c r="J350" i="14" s="1"/>
  <c r="I308" i="14"/>
  <c r="P27" i="10"/>
  <c r="J308" i="14" s="1"/>
  <c r="N37" i="10"/>
  <c r="N36" i="10"/>
  <c r="L15" i="13" s="1"/>
  <c r="J16" i="15" s="1"/>
  <c r="J35" i="15" s="1"/>
  <c r="I406" i="14"/>
  <c r="P34" i="10"/>
  <c r="J406" i="14" s="1"/>
  <c r="J28" i="13"/>
  <c r="I32" i="11"/>
  <c r="F379" i="14" s="1"/>
  <c r="G379" i="14"/>
  <c r="I19" i="11"/>
  <c r="F197" i="14" s="1"/>
  <c r="G197" i="14"/>
  <c r="I26" i="11"/>
  <c r="F295" i="14" s="1"/>
  <c r="G295" i="14"/>
  <c r="I12" i="11"/>
  <c r="F99" i="14" s="1"/>
  <c r="G99" i="14"/>
  <c r="I20" i="11"/>
  <c r="F211" i="14" s="1"/>
  <c r="G211" i="14"/>
  <c r="I30" i="11"/>
  <c r="F351" i="14" s="1"/>
  <c r="G351" i="14"/>
  <c r="I29" i="11"/>
  <c r="F337" i="14" s="1"/>
  <c r="G337" i="14"/>
  <c r="O14" i="15"/>
  <c r="O33" i="15" s="1"/>
  <c r="K33" i="15"/>
  <c r="K34" i="15" s="1"/>
  <c r="H142" i="14"/>
  <c r="H143" i="14" s="1"/>
  <c r="H86" i="14"/>
  <c r="H87" i="14" s="1"/>
  <c r="H72" i="14"/>
  <c r="H73" i="14" s="1"/>
  <c r="H170" i="14"/>
  <c r="H171" i="14" s="1"/>
  <c r="H240" i="14"/>
  <c r="H241" i="14" s="1"/>
  <c r="H422" i="14"/>
  <c r="H423" i="14" s="1"/>
  <c r="H352" i="14"/>
  <c r="H353" i="14" s="1"/>
  <c r="H408" i="14"/>
  <c r="H409" i="14" s="1"/>
  <c r="I30" i="13"/>
  <c r="K29" i="13" l="1"/>
  <c r="J29" i="13"/>
  <c r="I31" i="13"/>
  <c r="I35" i="15"/>
  <c r="M29" i="13"/>
  <c r="K35" i="15"/>
  <c r="O34" i="15"/>
  <c r="L29" i="13"/>
  <c r="I29" i="14"/>
  <c r="P7" i="11"/>
  <c r="J29" i="14" s="1"/>
  <c r="I197" i="14"/>
  <c r="P19" i="11"/>
  <c r="J197" i="14" s="1"/>
  <c r="I295" i="14"/>
  <c r="P26" i="11"/>
  <c r="J295" i="14" s="1"/>
  <c r="I14" i="12"/>
  <c r="F128" i="14" s="1"/>
  <c r="F129" i="14" s="1"/>
  <c r="G128" i="14"/>
  <c r="G129" i="14" s="1"/>
  <c r="I32" i="12"/>
  <c r="F380" i="14" s="1"/>
  <c r="F381" i="14" s="1"/>
  <c r="G380" i="14"/>
  <c r="G381" i="14" s="1"/>
  <c r="G86" i="14"/>
  <c r="G87" i="14" s="1"/>
  <c r="I11" i="12"/>
  <c r="F86" i="14" s="1"/>
  <c r="F87" i="14" s="1"/>
  <c r="I19" i="12"/>
  <c r="F198" i="14" s="1"/>
  <c r="F199" i="14" s="1"/>
  <c r="G198" i="14"/>
  <c r="G199" i="14" s="1"/>
  <c r="I18" i="12"/>
  <c r="F184" i="14" s="1"/>
  <c r="F185" i="14" s="1"/>
  <c r="G184" i="14"/>
  <c r="G185" i="14" s="1"/>
  <c r="G310" i="14"/>
  <c r="G311" i="14" s="1"/>
  <c r="I27" i="12"/>
  <c r="F310" i="14" s="1"/>
  <c r="F311" i="14" s="1"/>
  <c r="I24" i="12"/>
  <c r="F268" i="14" s="1"/>
  <c r="F269" i="14" s="1"/>
  <c r="G268" i="14"/>
  <c r="G269" i="14" s="1"/>
  <c r="G394" i="14"/>
  <c r="G395" i="14" s="1"/>
  <c r="I33" i="12"/>
  <c r="F394" i="14" s="1"/>
  <c r="F395" i="14" s="1"/>
  <c r="I225" i="14"/>
  <c r="P21" i="11"/>
  <c r="J225" i="14" s="1"/>
  <c r="I57" i="14"/>
  <c r="P9" i="11"/>
  <c r="J57" i="14" s="1"/>
  <c r="N36" i="11"/>
  <c r="L16" i="13" s="1"/>
  <c r="J17" i="15" s="1"/>
  <c r="J36" i="15" s="1"/>
  <c r="N37" i="11"/>
  <c r="I351" i="14"/>
  <c r="P30" i="11"/>
  <c r="J351" i="14" s="1"/>
  <c r="I379" i="14"/>
  <c r="P32" i="11"/>
  <c r="J379" i="14" s="1"/>
  <c r="I43" i="14"/>
  <c r="P8" i="11"/>
  <c r="J43" i="14" s="1"/>
  <c r="I99" i="14"/>
  <c r="P12" i="11"/>
  <c r="J99" i="14" s="1"/>
  <c r="I155" i="14"/>
  <c r="P16" i="11"/>
  <c r="J155" i="14" s="1"/>
  <c r="I211" i="14"/>
  <c r="P20" i="11"/>
  <c r="J211" i="14" s="1"/>
  <c r="I281" i="14"/>
  <c r="P25" i="11"/>
  <c r="J281" i="14" s="1"/>
  <c r="I337" i="14"/>
  <c r="P29" i="11"/>
  <c r="J337" i="14" s="1"/>
  <c r="I393" i="14"/>
  <c r="P33" i="11"/>
  <c r="J393" i="14" s="1"/>
  <c r="H18" i="15"/>
  <c r="H37" i="15" s="1"/>
  <c r="I18" i="13"/>
  <c r="I36" i="11"/>
  <c r="G16" i="13" s="1"/>
  <c r="G30" i="13" s="1"/>
  <c r="F15" i="14"/>
  <c r="I8" i="12"/>
  <c r="F44" i="14" s="1"/>
  <c r="F45" i="14" s="1"/>
  <c r="G44" i="14"/>
  <c r="G45" i="14" s="1"/>
  <c r="I34" i="12"/>
  <c r="F408" i="14" s="1"/>
  <c r="F409" i="14" s="1"/>
  <c r="G408" i="14"/>
  <c r="G409" i="14" s="1"/>
  <c r="G114" i="14"/>
  <c r="G115" i="14" s="1"/>
  <c r="I13" i="12"/>
  <c r="F114" i="14" s="1"/>
  <c r="F115" i="14" s="1"/>
  <c r="I21" i="12"/>
  <c r="F226" i="14" s="1"/>
  <c r="F227" i="14" s="1"/>
  <c r="G226" i="14"/>
  <c r="G227" i="14" s="1"/>
  <c r="I20" i="12"/>
  <c r="F212" i="14" s="1"/>
  <c r="F213" i="14" s="1"/>
  <c r="G212" i="14"/>
  <c r="G213" i="14" s="1"/>
  <c r="G338" i="14"/>
  <c r="G339" i="14" s="1"/>
  <c r="I29" i="12"/>
  <c r="F338" i="14" s="1"/>
  <c r="F339" i="14" s="1"/>
  <c r="I26" i="12"/>
  <c r="F296" i="14" s="1"/>
  <c r="F297" i="14" s="1"/>
  <c r="G296" i="14"/>
  <c r="G297" i="14" s="1"/>
  <c r="G422" i="14"/>
  <c r="G423" i="14" s="1"/>
  <c r="I35" i="12"/>
  <c r="F422" i="14" s="1"/>
  <c r="F423" i="14" s="1"/>
  <c r="P36" i="10"/>
  <c r="N15" i="13" s="1"/>
  <c r="N29" i="13" s="1"/>
  <c r="J14" i="14"/>
  <c r="M35" i="12"/>
  <c r="O34" i="12"/>
  <c r="L33" i="12"/>
  <c r="O32" i="12"/>
  <c r="M31" i="12"/>
  <c r="L30" i="12"/>
  <c r="M29" i="12"/>
  <c r="L28" i="12"/>
  <c r="N27" i="12"/>
  <c r="L26" i="12"/>
  <c r="M25" i="12"/>
  <c r="L24" i="12"/>
  <c r="N23" i="12"/>
  <c r="M22" i="12"/>
  <c r="N21" i="12"/>
  <c r="M20" i="12"/>
  <c r="O19" i="12"/>
  <c r="M18" i="12"/>
  <c r="N17" i="12"/>
  <c r="L35" i="12"/>
  <c r="N34" i="12"/>
  <c r="O33" i="12"/>
  <c r="N32" i="12"/>
  <c r="L31" i="12"/>
  <c r="O30" i="12"/>
  <c r="L29" i="12"/>
  <c r="O28" i="12"/>
  <c r="M27" i="12"/>
  <c r="O26" i="12"/>
  <c r="L25" i="12"/>
  <c r="O24" i="12"/>
  <c r="M23" i="12"/>
  <c r="L22" i="12"/>
  <c r="M21" i="12"/>
  <c r="L20" i="12"/>
  <c r="N19" i="12"/>
  <c r="L18" i="12"/>
  <c r="O35" i="12"/>
  <c r="M34" i="12"/>
  <c r="N33" i="12"/>
  <c r="M32" i="12"/>
  <c r="O31" i="12"/>
  <c r="N30" i="12"/>
  <c r="O29" i="12"/>
  <c r="N28" i="12"/>
  <c r="L27" i="12"/>
  <c r="N26" i="12"/>
  <c r="O25" i="12"/>
  <c r="N24" i="12"/>
  <c r="L23" i="12"/>
  <c r="O22" i="12"/>
  <c r="L21" i="12"/>
  <c r="O20" i="12"/>
  <c r="M19" i="12"/>
  <c r="O18" i="12"/>
  <c r="L17" i="12"/>
  <c r="L34" i="12"/>
  <c r="N29" i="12"/>
  <c r="M26" i="12"/>
  <c r="O21" i="12"/>
  <c r="N18" i="12"/>
  <c r="O16" i="12"/>
  <c r="M15" i="12"/>
  <c r="O14" i="12"/>
  <c r="L13" i="12"/>
  <c r="O12" i="12"/>
  <c r="L11" i="12"/>
  <c r="O10" i="12"/>
  <c r="L9" i="12"/>
  <c r="N8" i="12"/>
  <c r="M7" i="12"/>
  <c r="O6" i="12"/>
  <c r="L6" i="12"/>
  <c r="N35" i="12"/>
  <c r="L32" i="12"/>
  <c r="O27" i="12"/>
  <c r="M24" i="12"/>
  <c r="N16" i="12"/>
  <c r="L15" i="12"/>
  <c r="N14" i="12"/>
  <c r="O13" i="12"/>
  <c r="N12" i="12"/>
  <c r="O11" i="12"/>
  <c r="N10" i="12"/>
  <c r="O9" i="12"/>
  <c r="M8" i="12"/>
  <c r="L7" i="12"/>
  <c r="N6" i="12"/>
  <c r="M33" i="12"/>
  <c r="M30" i="12"/>
  <c r="N25" i="12"/>
  <c r="N22" i="12"/>
  <c r="L19" i="12"/>
  <c r="O17" i="12"/>
  <c r="M16" i="12"/>
  <c r="O15" i="12"/>
  <c r="M14" i="12"/>
  <c r="N13" i="12"/>
  <c r="M12" i="12"/>
  <c r="N11" i="12"/>
  <c r="M10" i="12"/>
  <c r="N9" i="12"/>
  <c r="O7" i="12"/>
  <c r="N31" i="12"/>
  <c r="L14" i="12"/>
  <c r="M9" i="12"/>
  <c r="M6" i="12"/>
  <c r="O23" i="12"/>
  <c r="M17" i="12"/>
  <c r="N15" i="12"/>
  <c r="L12" i="12"/>
  <c r="N7" i="12"/>
  <c r="M28" i="12"/>
  <c r="M13" i="12"/>
  <c r="L10" i="12"/>
  <c r="O8" i="12"/>
  <c r="N20" i="12"/>
  <c r="M11" i="12"/>
  <c r="L16" i="12"/>
  <c r="L8" i="12"/>
  <c r="I141" i="14"/>
  <c r="P15" i="11"/>
  <c r="J141" i="14" s="1"/>
  <c r="I85" i="14"/>
  <c r="P11" i="11"/>
  <c r="J85" i="14" s="1"/>
  <c r="O37" i="11"/>
  <c r="O36" i="11"/>
  <c r="M16" i="13" s="1"/>
  <c r="K17" i="15" s="1"/>
  <c r="K36" i="15" s="1"/>
  <c r="I239" i="14"/>
  <c r="P22" i="11"/>
  <c r="J239" i="14" s="1"/>
  <c r="I407" i="14"/>
  <c r="P34" i="11"/>
  <c r="J407" i="14" s="1"/>
  <c r="I10" i="12"/>
  <c r="F72" i="14" s="1"/>
  <c r="F73" i="14" s="1"/>
  <c r="G72" i="14"/>
  <c r="G73" i="14" s="1"/>
  <c r="I16" i="12"/>
  <c r="F156" i="14" s="1"/>
  <c r="F157" i="14" s="1"/>
  <c r="G156" i="14"/>
  <c r="G157" i="14" s="1"/>
  <c r="I6" i="12"/>
  <c r="J36" i="12"/>
  <c r="H17" i="13" s="1"/>
  <c r="H18" i="13" s="1"/>
  <c r="G16" i="14"/>
  <c r="G17" i="14" s="1"/>
  <c r="G142" i="14"/>
  <c r="G143" i="14" s="1"/>
  <c r="I15" i="12"/>
  <c r="F142" i="14" s="1"/>
  <c r="F143" i="14" s="1"/>
  <c r="I23" i="12"/>
  <c r="F254" i="14" s="1"/>
  <c r="F255" i="14" s="1"/>
  <c r="G254" i="14"/>
  <c r="G255" i="14" s="1"/>
  <c r="I22" i="12"/>
  <c r="F240" i="14" s="1"/>
  <c r="F241" i="14" s="1"/>
  <c r="G240" i="14"/>
  <c r="G241" i="14" s="1"/>
  <c r="G366" i="14"/>
  <c r="G367" i="14" s="1"/>
  <c r="I31" i="12"/>
  <c r="F366" i="14" s="1"/>
  <c r="F367" i="14" s="1"/>
  <c r="I28" i="12"/>
  <c r="F324" i="14" s="1"/>
  <c r="F325" i="14" s="1"/>
  <c r="G324" i="14"/>
  <c r="G325" i="14" s="1"/>
  <c r="I113" i="14"/>
  <c r="P13" i="11"/>
  <c r="J113" i="14" s="1"/>
  <c r="I169" i="14"/>
  <c r="P17" i="11"/>
  <c r="J169" i="14" s="1"/>
  <c r="I267" i="14"/>
  <c r="P24" i="11"/>
  <c r="J267" i="14" s="1"/>
  <c r="I15" i="14"/>
  <c r="L37" i="11"/>
  <c r="P37" i="11" s="1"/>
  <c r="L36" i="11"/>
  <c r="J16" i="13" s="1"/>
  <c r="P6" i="11"/>
  <c r="I71" i="14"/>
  <c r="P10" i="11"/>
  <c r="J71" i="14" s="1"/>
  <c r="I127" i="14"/>
  <c r="P14" i="11"/>
  <c r="J127" i="14" s="1"/>
  <c r="I183" i="14"/>
  <c r="P18" i="11"/>
  <c r="J183" i="14" s="1"/>
  <c r="M36" i="11"/>
  <c r="K16" i="13" s="1"/>
  <c r="I17" i="15" s="1"/>
  <c r="I36" i="15" s="1"/>
  <c r="M37" i="11"/>
  <c r="I323" i="14"/>
  <c r="P28" i="11"/>
  <c r="J323" i="14" s="1"/>
  <c r="I253" i="14"/>
  <c r="P23" i="11"/>
  <c r="J253" i="14" s="1"/>
  <c r="I309" i="14"/>
  <c r="P27" i="11"/>
  <c r="J309" i="14" s="1"/>
  <c r="I365" i="14"/>
  <c r="P31" i="11"/>
  <c r="J365" i="14" s="1"/>
  <c r="I421" i="14"/>
  <c r="P35" i="11"/>
  <c r="J421" i="14" s="1"/>
  <c r="G58" i="14"/>
  <c r="G59" i="14" s="1"/>
  <c r="I9" i="12"/>
  <c r="F58" i="14" s="1"/>
  <c r="F59" i="14" s="1"/>
  <c r="I12" i="12"/>
  <c r="F100" i="14" s="1"/>
  <c r="F101" i="14" s="1"/>
  <c r="G100" i="14"/>
  <c r="G101" i="14" s="1"/>
  <c r="G30" i="14"/>
  <c r="G31" i="14" s="1"/>
  <c r="I7" i="12"/>
  <c r="F30" i="14" s="1"/>
  <c r="F31" i="14" s="1"/>
  <c r="I17" i="12"/>
  <c r="F170" i="14" s="1"/>
  <c r="F171" i="14" s="1"/>
  <c r="G170" i="14"/>
  <c r="G171" i="14" s="1"/>
  <c r="G282" i="14"/>
  <c r="G283" i="14" s="1"/>
  <c r="I25" i="12"/>
  <c r="F282" i="14" s="1"/>
  <c r="F283" i="14" s="1"/>
  <c r="I30" i="12"/>
  <c r="F352" i="14" s="1"/>
  <c r="F353" i="14" s="1"/>
  <c r="G352" i="14"/>
  <c r="G353" i="14" s="1"/>
  <c r="O16" i="15"/>
  <c r="O35" i="15" l="1"/>
  <c r="O17" i="15"/>
  <c r="I156" i="14"/>
  <c r="I157" i="14" s="1"/>
  <c r="P16" i="12"/>
  <c r="J156" i="14" s="1"/>
  <c r="J157" i="14" s="1"/>
  <c r="I72" i="14"/>
  <c r="I73" i="14" s="1"/>
  <c r="P10" i="12"/>
  <c r="J72" i="14" s="1"/>
  <c r="J73" i="14" s="1"/>
  <c r="I100" i="14"/>
  <c r="I101" i="14" s="1"/>
  <c r="P12" i="12"/>
  <c r="J100" i="14" s="1"/>
  <c r="J101" i="14" s="1"/>
  <c r="M36" i="12"/>
  <c r="K17" i="13" s="1"/>
  <c r="M37" i="12"/>
  <c r="I30" i="14"/>
  <c r="I31" i="14" s="1"/>
  <c r="P7" i="12"/>
  <c r="J30" i="14" s="1"/>
  <c r="J31" i="14" s="1"/>
  <c r="I142" i="14"/>
  <c r="I143" i="14" s="1"/>
  <c r="P15" i="12"/>
  <c r="J142" i="14" s="1"/>
  <c r="J143" i="14" s="1"/>
  <c r="I380" i="14"/>
  <c r="I381" i="14" s="1"/>
  <c r="P32" i="12"/>
  <c r="J380" i="14" s="1"/>
  <c r="J381" i="14" s="1"/>
  <c r="I86" i="14"/>
  <c r="I87" i="14" s="1"/>
  <c r="P11" i="12"/>
  <c r="J86" i="14" s="1"/>
  <c r="J87" i="14" s="1"/>
  <c r="I212" i="14"/>
  <c r="I213" i="14" s="1"/>
  <c r="P20" i="12"/>
  <c r="J212" i="14" s="1"/>
  <c r="J213" i="14" s="1"/>
  <c r="I394" i="14"/>
  <c r="I395" i="14" s="1"/>
  <c r="P33" i="12"/>
  <c r="J394" i="14" s="1"/>
  <c r="J395" i="14" s="1"/>
  <c r="K30" i="13"/>
  <c r="L30" i="13"/>
  <c r="I254" i="14"/>
  <c r="I255" i="14" s="1"/>
  <c r="P23" i="12"/>
  <c r="J254" i="14" s="1"/>
  <c r="J255" i="14" s="1"/>
  <c r="I310" i="14"/>
  <c r="I311" i="14" s="1"/>
  <c r="P27" i="12"/>
  <c r="J310" i="14" s="1"/>
  <c r="J311" i="14" s="1"/>
  <c r="I282" i="14"/>
  <c r="I283" i="14" s="1"/>
  <c r="P25" i="12"/>
  <c r="J282" i="14" s="1"/>
  <c r="J283" i="14" s="1"/>
  <c r="I338" i="14"/>
  <c r="I339" i="14" s="1"/>
  <c r="P29" i="12"/>
  <c r="J338" i="14" s="1"/>
  <c r="J339" i="14" s="1"/>
  <c r="I296" i="14"/>
  <c r="I297" i="14" s="1"/>
  <c r="P26" i="12"/>
  <c r="J296" i="14" s="1"/>
  <c r="J297" i="14" s="1"/>
  <c r="I352" i="14"/>
  <c r="I353" i="14" s="1"/>
  <c r="P30" i="12"/>
  <c r="J352" i="14" s="1"/>
  <c r="J353" i="14" s="1"/>
  <c r="M30" i="13"/>
  <c r="H31" i="13"/>
  <c r="I128" i="14"/>
  <c r="I129" i="14" s="1"/>
  <c r="P14" i="12"/>
  <c r="J128" i="14" s="1"/>
  <c r="J129" i="14" s="1"/>
  <c r="I198" i="14"/>
  <c r="I199" i="14" s="1"/>
  <c r="P19" i="12"/>
  <c r="J198" i="14" s="1"/>
  <c r="J199" i="14" s="1"/>
  <c r="L36" i="12"/>
  <c r="J17" i="13" s="1"/>
  <c r="L37" i="12"/>
  <c r="P37" i="12" s="1"/>
  <c r="I16" i="14"/>
  <c r="I17" i="14" s="1"/>
  <c r="P6" i="12"/>
  <c r="I58" i="14"/>
  <c r="I59" i="14" s="1"/>
  <c r="P9" i="12"/>
  <c r="J58" i="14" s="1"/>
  <c r="J59" i="14" s="1"/>
  <c r="I114" i="14"/>
  <c r="I115" i="14" s="1"/>
  <c r="P13" i="12"/>
  <c r="J114" i="14" s="1"/>
  <c r="J115" i="14" s="1"/>
  <c r="I408" i="14"/>
  <c r="I409" i="14" s="1"/>
  <c r="P34" i="12"/>
  <c r="J408" i="14" s="1"/>
  <c r="J409" i="14" s="1"/>
  <c r="I184" i="14"/>
  <c r="I185" i="14" s="1"/>
  <c r="P18" i="12"/>
  <c r="J184" i="14" s="1"/>
  <c r="J185" i="14" s="1"/>
  <c r="I240" i="14"/>
  <c r="I241" i="14" s="1"/>
  <c r="P22" i="12"/>
  <c r="J240" i="14" s="1"/>
  <c r="J241" i="14" s="1"/>
  <c r="P36" i="11"/>
  <c r="N16" i="13" s="1"/>
  <c r="N30" i="13" s="1"/>
  <c r="J15" i="14"/>
  <c r="I36" i="12"/>
  <c r="G17" i="13" s="1"/>
  <c r="G18" i="13" s="1"/>
  <c r="F16" i="14"/>
  <c r="F17" i="14" s="1"/>
  <c r="I44" i="14"/>
  <c r="I45" i="14" s="1"/>
  <c r="P8" i="12"/>
  <c r="J44" i="14" s="1"/>
  <c r="J45" i="14" s="1"/>
  <c r="N36" i="12"/>
  <c r="L17" i="13" s="1"/>
  <c r="N37" i="12"/>
  <c r="O37" i="12"/>
  <c r="O36" i="12"/>
  <c r="M17" i="13" s="1"/>
  <c r="I170" i="14"/>
  <c r="I171" i="14" s="1"/>
  <c r="P17" i="12"/>
  <c r="J170" i="14" s="1"/>
  <c r="J171" i="14" s="1"/>
  <c r="I226" i="14"/>
  <c r="I227" i="14" s="1"/>
  <c r="P21" i="12"/>
  <c r="J226" i="14" s="1"/>
  <c r="J227" i="14" s="1"/>
  <c r="I366" i="14"/>
  <c r="I367" i="14" s="1"/>
  <c r="P31" i="12"/>
  <c r="J366" i="14" s="1"/>
  <c r="J367" i="14" s="1"/>
  <c r="I422" i="14"/>
  <c r="I423" i="14" s="1"/>
  <c r="P35" i="12"/>
  <c r="J422" i="14" s="1"/>
  <c r="J423" i="14" s="1"/>
  <c r="I268" i="14"/>
  <c r="I269" i="14" s="1"/>
  <c r="P24" i="12"/>
  <c r="J268" i="14" s="1"/>
  <c r="J269" i="14" s="1"/>
  <c r="I324" i="14"/>
  <c r="I325" i="14" s="1"/>
  <c r="P28" i="12"/>
  <c r="J324" i="14" s="1"/>
  <c r="J325" i="14" s="1"/>
  <c r="J30" i="13"/>
  <c r="J31" i="13" s="1"/>
  <c r="L21" i="15"/>
  <c r="H19" i="15"/>
  <c r="O36" i="15" l="1"/>
  <c r="K31" i="13"/>
  <c r="J18" i="15"/>
  <c r="L18" i="13"/>
  <c r="J18" i="13"/>
  <c r="K18" i="15"/>
  <c r="M18" i="13"/>
  <c r="J16" i="14"/>
  <c r="J17" i="14" s="1"/>
  <c r="P36" i="12"/>
  <c r="N17" i="13" s="1"/>
  <c r="N18" i="13" s="1"/>
  <c r="M31" i="13"/>
  <c r="I18" i="15"/>
  <c r="K18" i="13"/>
  <c r="G31" i="13"/>
  <c r="L31" i="13"/>
  <c r="I19" i="15" l="1"/>
  <c r="I37" i="15"/>
  <c r="K19" i="15"/>
  <c r="L23" i="15"/>
  <c r="K37" i="15"/>
  <c r="J19" i="15"/>
  <c r="J37" i="15"/>
  <c r="O18" i="15"/>
  <c r="N31" i="13"/>
  <c r="O19" i="15" l="1"/>
  <c r="O21" i="15" s="1"/>
  <c r="O37" i="15"/>
  <c r="O23" i="15" l="1"/>
  <c r="O22" i="15"/>
  <c r="O24" i="15" l="1"/>
</calcChain>
</file>

<file path=xl/sharedStrings.xml><?xml version="1.0" encoding="utf-8"?>
<sst xmlns="http://schemas.openxmlformats.org/spreadsheetml/2006/main" count="1317" uniqueCount="125">
  <si>
    <t>CL</t>
  </si>
  <si>
    <t>DIA</t>
  </si>
  <si>
    <t>NF</t>
  </si>
  <si>
    <t>RECEITA</t>
  </si>
  <si>
    <t>SERVIÇO</t>
  </si>
  <si>
    <t>ISS</t>
  </si>
  <si>
    <t>IRRF</t>
  </si>
  <si>
    <t>LEI 10833</t>
  </si>
  <si>
    <t>A COBRAR</t>
  </si>
  <si>
    <t>01</t>
  </si>
  <si>
    <t>JAN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</si>
  <si>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</si>
  <si>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</si>
  <si>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</si>
  <si>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</si>
  <si>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</si>
  <si>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</si>
  <si>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</si>
  <si>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</si>
  <si>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</si>
  <si>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</si>
  <si>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</si>
  <si>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</si>
  <si>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</si>
  <si>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</si>
  <si>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</si>
  <si>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</si>
  <si>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</si>
  <si>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</si>
  <si>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</si>
  <si>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</si>
  <si>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Lei 10833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</si>
  <si>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</si>
  <si>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</si>
  <si>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</si>
  <si>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</si>
  <si>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</si>
  <si>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</si>
  <si>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</si>
  <si>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</si>
  <si>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</si>
  <si>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</si>
  <si>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</si>
  <si>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MÊS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</si>
  <si>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</si>
  <si>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</si>
  <si>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</si>
  <si>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</si>
  <si>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</si>
  <si>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</si>
  <si>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</si>
  <si>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</si>
  <si>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</si>
  <si>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.</t>
  </si>
  <si>
    <t>Æ</t>
  </si>
  <si>
    <t>M</t>
  </si>
  <si>
    <t>IT</t>
  </si>
  <si>
    <t>CUMULATIVO MÊS</t>
  </si>
  <si>
    <t>CUMULATIVO ANO</t>
  </si>
  <si>
    <t>RECOLHIMENTO DE IMPOSTOS MÊS</t>
  </si>
  <si>
    <t>RECOLHIMENTO CUMULATIVO DE IMPOSTOS ANO</t>
  </si>
  <si>
    <t>CPMF</t>
  </si>
  <si>
    <t>(COFINS)</t>
  </si>
  <si>
    <t>(PIS)</t>
  </si>
  <si>
    <t>(CSLL)</t>
  </si>
  <si>
    <t>INCL. RET.</t>
  </si>
  <si>
    <t>CSLL</t>
  </si>
  <si>
    <t>2º TRIM.</t>
  </si>
  <si>
    <t>3º TRIM.</t>
  </si>
  <si>
    <t>4º TRIM.</t>
  </si>
  <si>
    <t>IRPJ</t>
  </si>
  <si>
    <t>COFINS</t>
  </si>
  <si>
    <t>PIS</t>
  </si>
  <si>
    <t>(-) RET.</t>
  </si>
  <si>
    <t>% REC. BRT.</t>
  </si>
  <si>
    <t>RECEITA BRUTA</t>
  </si>
  <si>
    <t>RECEITA EXPORT</t>
  </si>
  <si>
    <t>OUTRAS</t>
  </si>
  <si>
    <t>RECEITAS</t>
  </si>
  <si>
    <t>TP</t>
  </si>
  <si>
    <t>RECEITAS DO MÊS</t>
  </si>
  <si>
    <t>DT</t>
  </si>
  <si>
    <t>RECEITA PJ-BRASIL</t>
  </si>
  <si>
    <t>RECEITA PF-BRASIL</t>
  </si>
  <si>
    <t>MÊS:</t>
  </si>
  <si>
    <t>&lt;&lt; PIS</t>
  </si>
  <si>
    <t>REC. BRUTA</t>
  </si>
  <si>
    <t>REC. BRUTAS DO ANO</t>
  </si>
  <si>
    <t>REC-BRT</t>
  </si>
  <si>
    <t>REC-PJ/BR</t>
  </si>
  <si>
    <t>REC-PF/BR</t>
  </si>
  <si>
    <t>REC-EXP</t>
  </si>
  <si>
    <t>POR</t>
  </si>
  <si>
    <t>TRIMESTRE</t>
  </si>
  <si>
    <r>
      <t xml:space="preserve">IRPJ  </t>
    </r>
    <r>
      <rPr>
        <b/>
        <sz val="10"/>
        <color indexed="12"/>
        <rFont val="Wingdings 3"/>
        <family val="1"/>
        <charset val="2"/>
      </rPr>
      <t>Æ</t>
    </r>
  </si>
  <si>
    <r>
      <t xml:space="preserve">CSLL  </t>
    </r>
    <r>
      <rPr>
        <b/>
        <sz val="10"/>
        <color indexed="12"/>
        <rFont val="Wingdings 3"/>
        <family val="1"/>
        <charset val="2"/>
      </rPr>
      <t>Æ</t>
    </r>
  </si>
  <si>
    <t>1º TRIM.</t>
  </si>
  <si>
    <t>REC.-LÍQ.</t>
  </si>
  <si>
    <t>% SOBRE</t>
  </si>
  <si>
    <t>BRUTO</t>
  </si>
  <si>
    <t>&lt; COFINS</t>
  </si>
  <si>
    <t>&lt;&lt;&lt; CSLL</t>
  </si>
  <si>
    <t>DED. IR</t>
  </si>
  <si>
    <t>OTR. REC.</t>
  </si>
  <si>
    <t>TOTAL RECEITA</t>
  </si>
  <si>
    <t>TOTAL IMPOSTOS</t>
  </si>
  <si>
    <t>PLANILHA PARA APURAÇÃO DE IMPOSTOS - PRESTADORA  DE SERVIÇOS DE PROFISSÃO REGULAMENTADA</t>
  </si>
  <si>
    <t>Adicional</t>
  </si>
  <si>
    <t>CLIENTE</t>
  </si>
  <si>
    <t>NFS-e</t>
  </si>
  <si>
    <t>ANO: 20XX</t>
  </si>
  <si>
    <t>ALÍQUOTAS</t>
  </si>
  <si>
    <t>%</t>
  </si>
  <si>
    <t>- ISS</t>
  </si>
  <si>
    <t>- IRRF</t>
  </si>
  <si>
    <t>- COFINS</t>
  </si>
  <si>
    <t>- PIS</t>
  </si>
  <si>
    <t>- CSLL</t>
  </si>
  <si>
    <t>CL=Cliente ----- NF=Nota Fiscal ----- TP=Tipo =&gt;PF ou EXPORT = 0; PJ-BRASIL = 1 ----- DT=Destino=&gt;EXPORT = 0; BRASIL = 1</t>
  </si>
  <si>
    <t>- IRRF &lt;</t>
  </si>
  <si>
    <t>LIMITES</t>
  </si>
  <si>
    <t>R$</t>
  </si>
  <si>
    <t>- LEI 13137 &lt;</t>
  </si>
  <si>
    <t>CLIENTE - OBS.</t>
  </si>
  <si>
    <t>Copyright by Impulse Assessoria de Negócios Ltda. - V. 06.2.1 - 01/2018 - Freeware - hhc@impulserio.com.br - www.impulserio.com.br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</si>
</sst>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_);\(#,##0.0000\)"/>
    <numFmt numFmtId="165" formatCode="0_);\(0\)"/>
    <numFmt numFmtId="166" formatCode="#,##0.00_ ;\-#,##0.00\ "/>
    <numFmt numFmtId="167" formatCode="0.00_ ;\-0.00\ "/>
  </numFmts>
  <fonts count="23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Wingdings 3"/>
      <family val="1"/>
      <charset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Wingdings 3"/>
      <family val="1"/>
      <charset val="2"/>
    </font>
    <font>
      <b/>
      <sz val="9"/>
      <name val="Wingdings 3"/>
      <family val="1"/>
      <charset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10"/>
      <name val="Arial"/>
      <family val="2"/>
    </font>
    <font>
      <b/>
      <sz val="9"/>
      <color indexed="17"/>
      <name val="Arial"/>
      <family val="2"/>
    </font>
    <font>
      <b/>
      <sz val="9"/>
      <name val="Arial"/>
      <family val="2"/>
    </font>
    <font>
      <b/>
      <sz val="9"/>
      <color indexed="8"/>
      <name val="Wingdings 3"/>
      <family val="1"/>
      <charset val="2"/>
    </font>
    <font>
      <sz val="9"/>
      <name val="Wingdings 3"/>
      <family val="1"/>
      <charset val="2"/>
    </font>
    <font>
      <b/>
      <sz val="9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9"/>
      <color indexed="10"/>
      <name val="Arial"/>
      <family val="2"/>
    </font>
    <font>
      <b/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49" fontId="6" fillId="0" borderId="0" xfId="0" applyNumberFormat="1" applyFont="1" applyAlignment="1" applyProtection="1">
      <alignment horizontal="center" vertical="center"/>
      <protection hidden="1"/>
    </xf>
    <xf numFmtId="49" fontId="12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2" fillId="0" borderId="0" xfId="0" quotePrefix="1" applyFont="1" applyAlignment="1" applyProtection="1">
      <alignment horizontal="left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7" fillId="0" borderId="0" xfId="0" applyNumberFormat="1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39" fontId="4" fillId="0" borderId="0" xfId="0" applyNumberFormat="1" applyFont="1" applyAlignment="1" applyProtection="1">
      <alignment vertical="center"/>
      <protection hidden="1"/>
    </xf>
    <xf numFmtId="39" fontId="11" fillId="0" borderId="0" xfId="0" applyNumberFormat="1" applyFont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locked="0" hidden="1"/>
    </xf>
    <xf numFmtId="49" fontId="4" fillId="0" borderId="0" xfId="0" applyNumberFormat="1" applyFont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39" fontId="7" fillId="0" borderId="0" xfId="0" quotePrefix="1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164" fontId="3" fillId="0" borderId="0" xfId="0" applyNumberFormat="1" applyFont="1" applyAlignment="1" applyProtection="1">
      <alignment horizontal="left" vertical="center"/>
      <protection hidden="1"/>
    </xf>
    <xf numFmtId="39" fontId="3" fillId="0" borderId="0" xfId="0" applyNumberFormat="1" applyFont="1" applyAlignment="1" applyProtection="1">
      <alignment horizontal="left" vertical="center"/>
      <protection hidden="1"/>
    </xf>
    <xf numFmtId="39" fontId="3" fillId="0" borderId="0" xfId="0" applyNumberFormat="1" applyFont="1" applyAlignment="1" applyProtection="1">
      <alignment vertical="center"/>
      <protection hidden="1"/>
    </xf>
    <xf numFmtId="4" fontId="4" fillId="0" borderId="0" xfId="0" applyNumberFormat="1" applyFont="1" applyAlignment="1" applyProtection="1">
      <alignment vertical="center"/>
      <protection hidden="1"/>
    </xf>
    <xf numFmtId="39" fontId="7" fillId="0" borderId="0" xfId="0" applyNumberFormat="1" applyFont="1" applyAlignment="1" applyProtection="1">
      <alignment horizontal="left" vertical="center"/>
      <protection hidden="1"/>
    </xf>
    <xf numFmtId="39" fontId="7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49" fontId="8" fillId="0" borderId="0" xfId="0" applyNumberFormat="1" applyFont="1" applyAlignment="1" applyProtection="1">
      <alignment horizontal="center" vertical="center"/>
      <protection hidden="1"/>
    </xf>
    <xf numFmtId="39" fontId="7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 applyProtection="1">
      <protection hidden="1"/>
    </xf>
    <xf numFmtId="0" fontId="10" fillId="0" borderId="0" xfId="0" applyFont="1" applyAlignment="1" applyProtection="1">
      <alignment vertical="center"/>
      <protection hidden="1"/>
    </xf>
    <xf numFmtId="0" fontId="7" fillId="0" borderId="0" xfId="0" quotePrefix="1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49" fontId="16" fillId="0" borderId="0" xfId="0" applyNumberFormat="1" applyFont="1" applyAlignment="1" applyProtection="1">
      <alignment horizontal="center" vertical="center"/>
      <protection hidden="1"/>
    </xf>
    <xf numFmtId="49" fontId="17" fillId="0" borderId="0" xfId="0" applyNumberFormat="1" applyFont="1" applyAlignment="1" applyProtection="1">
      <alignment horizontal="center" vertical="center"/>
      <protection hidden="1"/>
    </xf>
    <xf numFmtId="10" fontId="10" fillId="0" borderId="0" xfId="0" applyNumberFormat="1" applyFont="1" applyAlignment="1" applyProtection="1">
      <alignment vertical="center"/>
      <protection hidden="1"/>
    </xf>
    <xf numFmtId="10" fontId="3" fillId="0" borderId="0" xfId="0" applyNumberFormat="1" applyFont="1" applyAlignment="1" applyProtection="1">
      <alignment vertical="center"/>
      <protection hidden="1"/>
    </xf>
    <xf numFmtId="49" fontId="1" fillId="0" borderId="0" xfId="0" applyNumberFormat="1" applyFont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left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65" fontId="6" fillId="0" borderId="0" xfId="0" applyNumberFormat="1" applyFont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49" fontId="6" fillId="0" borderId="0" xfId="0" applyNumberFormat="1" applyFont="1" applyAlignment="1" applyProtection="1">
      <alignment horizontal="left" vertical="center"/>
      <protection hidden="1"/>
    </xf>
    <xf numFmtId="49" fontId="6" fillId="0" borderId="0" xfId="0" applyNumberFormat="1" applyFont="1" applyAlignment="1" applyProtection="1">
      <alignment horizontal="right" vertical="center"/>
      <protection hidden="1"/>
    </xf>
    <xf numFmtId="1" fontId="3" fillId="0" borderId="0" xfId="0" applyNumberFormat="1" applyFont="1" applyAlignment="1" applyProtection="1">
      <alignment horizontal="center" vertical="center"/>
      <protection locked="0" hidden="1"/>
    </xf>
    <xf numFmtId="1" fontId="3" fillId="0" borderId="0" xfId="0" applyNumberFormat="1" applyFont="1" applyAlignment="1" applyProtection="1">
      <alignment horizontal="center" vertical="center"/>
      <protection hidden="1"/>
    </xf>
    <xf numFmtId="1" fontId="7" fillId="0" borderId="0" xfId="0" applyNumberFormat="1" applyFont="1" applyAlignment="1" applyProtection="1"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0" xfId="0" applyNumberForma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/>
      <protection hidden="1"/>
    </xf>
    <xf numFmtId="39" fontId="0" fillId="0" borderId="0" xfId="0" applyNumberForma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39" fontId="11" fillId="0" borderId="0" xfId="0" applyNumberFormat="1" applyFont="1" applyAlignment="1" applyProtection="1">
      <alignment horizontal="center" vertical="center"/>
      <protection hidden="1"/>
    </xf>
    <xf numFmtId="10" fontId="11" fillId="0" borderId="0" xfId="0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locked="0" hidden="1"/>
    </xf>
    <xf numFmtId="1" fontId="4" fillId="0" borderId="0" xfId="0" applyNumberFormat="1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center" vertical="center"/>
      <protection locked="0" hidden="1"/>
    </xf>
    <xf numFmtId="0" fontId="4" fillId="0" borderId="0" xfId="0" applyNumberFormat="1" applyFont="1" applyAlignment="1" applyProtection="1">
      <alignment horizontal="center" vertical="center"/>
      <protection locked="0" hidden="1"/>
    </xf>
    <xf numFmtId="1" fontId="4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 hidden="1"/>
    </xf>
    <xf numFmtId="0" fontId="0" fillId="0" borderId="0" xfId="0" applyNumberFormat="1" applyAlignment="1" applyProtection="1">
      <alignment vertical="center"/>
      <protection locked="0" hidden="1"/>
    </xf>
    <xf numFmtId="166" fontId="0" fillId="0" borderId="0" xfId="0" applyNumberFormat="1" applyFill="1" applyAlignment="1" applyProtection="1">
      <alignment horizontal="center" vertical="center"/>
      <protection locked="0" hidden="1"/>
    </xf>
    <xf numFmtId="49" fontId="20" fillId="0" borderId="0" xfId="0" applyNumberFormat="1" applyFont="1" applyAlignment="1" applyProtection="1">
      <alignment horizontal="center" vertical="center"/>
      <protection hidden="1"/>
    </xf>
    <xf numFmtId="166" fontId="4" fillId="0" borderId="0" xfId="0" applyNumberFormat="1" applyFont="1" applyAlignment="1" applyProtection="1">
      <alignment vertical="center"/>
      <protection locked="0" hidden="1"/>
    </xf>
    <xf numFmtId="166" fontId="4" fillId="0" borderId="0" xfId="0" applyNumberFormat="1" applyFont="1" applyAlignment="1" applyProtection="1">
      <alignment vertical="center"/>
      <protection hidden="1"/>
    </xf>
    <xf numFmtId="166" fontId="11" fillId="0" borderId="0" xfId="0" applyNumberFormat="1" applyFont="1" applyAlignment="1" applyProtection="1">
      <alignment vertical="center"/>
      <protection hidden="1"/>
    </xf>
    <xf numFmtId="166" fontId="11" fillId="0" borderId="0" xfId="0" applyNumberFormat="1" applyFont="1" applyFill="1" applyAlignment="1" applyProtection="1">
      <alignment vertical="center"/>
      <protection hidden="1"/>
    </xf>
    <xf numFmtId="10" fontId="4" fillId="0" borderId="0" xfId="0" applyNumberFormat="1" applyFont="1" applyAlignment="1" applyProtection="1">
      <alignment horizontal="center" vertical="center"/>
      <protection locked="0" hidden="1"/>
    </xf>
    <xf numFmtId="166" fontId="4" fillId="0" borderId="0" xfId="0" applyNumberFormat="1" applyFont="1" applyFill="1" applyAlignment="1" applyProtection="1">
      <alignment vertical="center"/>
      <protection hidden="1"/>
    </xf>
    <xf numFmtId="166" fontId="21" fillId="0" borderId="0" xfId="0" applyNumberFormat="1" applyFont="1" applyAlignment="1" applyProtection="1">
      <alignment vertical="center"/>
      <protection hidden="1"/>
    </xf>
    <xf numFmtId="167" fontId="11" fillId="0" borderId="0" xfId="0" applyNumberFormat="1" applyFont="1" applyAlignment="1" applyProtection="1">
      <alignment vertical="center"/>
      <protection hidden="1"/>
    </xf>
    <xf numFmtId="166" fontId="4" fillId="0" borderId="1" xfId="0" applyNumberFormat="1" applyFont="1" applyBorder="1" applyAlignment="1" applyProtection="1">
      <alignment vertical="center"/>
      <protection hidden="1"/>
    </xf>
    <xf numFmtId="166" fontId="4" fillId="0" borderId="2" xfId="0" applyNumberFormat="1" applyFont="1" applyBorder="1" applyAlignment="1" applyProtection="1">
      <alignment vertical="center"/>
      <protection hidden="1"/>
    </xf>
    <xf numFmtId="166" fontId="4" fillId="0" borderId="3" xfId="0" applyNumberFormat="1" applyFont="1" applyBorder="1" applyAlignment="1" applyProtection="1">
      <alignment vertical="center"/>
      <protection hidden="1"/>
    </xf>
    <xf numFmtId="166" fontId="4" fillId="0" borderId="4" xfId="0" applyNumberFormat="1" applyFont="1" applyBorder="1" applyAlignment="1" applyProtection="1">
      <alignment vertical="center"/>
      <protection hidden="1"/>
    </xf>
    <xf numFmtId="166" fontId="4" fillId="0" borderId="5" xfId="0" applyNumberFormat="1" applyFont="1" applyBorder="1" applyAlignment="1" applyProtection="1">
      <alignment vertical="center"/>
      <protection hidden="1"/>
    </xf>
    <xf numFmtId="166" fontId="4" fillId="0" borderId="6" xfId="0" applyNumberFormat="1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49" fontId="1" fillId="0" borderId="0" xfId="0" applyNumberFormat="1" applyFont="1" applyBorder="1" applyAlignment="1" applyProtection="1">
      <alignment horizontal="left" vertical="center"/>
      <protection hidden="1"/>
    </xf>
    <xf numFmtId="166" fontId="0" fillId="0" borderId="0" xfId="0" applyNumberFormat="1" applyFill="1" applyBorder="1" applyAlignment="1" applyProtection="1">
      <alignment horizontal="center" vertical="center"/>
      <protection locked="0" hidden="1"/>
    </xf>
    <xf numFmtId="49" fontId="7" fillId="0" borderId="0" xfId="0" applyNumberFormat="1" applyFont="1" applyBorder="1" applyAlignment="1" applyProtection="1">
      <alignment horizontal="center" vertical="center"/>
      <protection hidden="1"/>
    </xf>
    <xf numFmtId="49" fontId="7" fillId="0" borderId="0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zoomScale="80" zoomScaleNormal="80" workbookViewId="0"/>
  </sheetViews>
  <sheetFormatPr defaultColWidth="0" defaultRowHeight="12.75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75" customWidth="1"/>
    <col min="21" max="16384" width="0" style="4" hidden="1"/>
  </cols>
  <sheetData>
    <row r="1" spans="1:20" ht="3" customHeight="1" x14ac:dyDescent="0.2">
      <c r="A1" s="4">
        <v>0</v>
      </c>
    </row>
    <row r="2" spans="1:20" x14ac:dyDescent="0.2">
      <c r="B2" s="60" t="s">
        <v>110</v>
      </c>
      <c r="C2" s="1"/>
      <c r="D2" s="53"/>
      <c r="E2" s="54" t="s">
        <v>84</v>
      </c>
      <c r="F2" s="1" t="s">
        <v>9</v>
      </c>
      <c r="H2" s="3" t="s">
        <v>106</v>
      </c>
      <c r="T2" s="76"/>
    </row>
    <row r="3" spans="1:20" x14ac:dyDescent="0.2">
      <c r="B3" s="3"/>
      <c r="C3" s="1"/>
      <c r="D3" s="2"/>
      <c r="E3" s="1"/>
      <c r="F3" s="1"/>
      <c r="G3" s="50"/>
      <c r="H3" s="3" t="s">
        <v>118</v>
      </c>
      <c r="T3" s="76"/>
    </row>
    <row r="4" spans="1:20" x14ac:dyDescent="0.2">
      <c r="B4" s="6" t="s">
        <v>80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76"/>
    </row>
    <row r="5" spans="1:20" x14ac:dyDescent="0.2">
      <c r="B5" s="1" t="s">
        <v>53</v>
      </c>
      <c r="C5" s="10" t="s">
        <v>0</v>
      </c>
      <c r="D5" s="10" t="s">
        <v>1</v>
      </c>
      <c r="E5" s="10" t="s">
        <v>2</v>
      </c>
      <c r="F5" s="10" t="s">
        <v>79</v>
      </c>
      <c r="G5" s="10" t="s">
        <v>81</v>
      </c>
      <c r="H5" s="11" t="s">
        <v>3</v>
      </c>
      <c r="I5" s="11" t="s">
        <v>4</v>
      </c>
      <c r="J5" s="11" t="s">
        <v>5</v>
      </c>
      <c r="K5" s="11" t="s">
        <v>6</v>
      </c>
      <c r="L5" s="11" t="s">
        <v>7</v>
      </c>
      <c r="M5" s="12" t="s">
        <v>62</v>
      </c>
      <c r="N5" s="12" t="s">
        <v>63</v>
      </c>
      <c r="O5" s="12" t="s">
        <v>64</v>
      </c>
      <c r="P5" s="11" t="s">
        <v>8</v>
      </c>
      <c r="Q5" s="11" t="s">
        <v>123</v>
      </c>
      <c r="R5" s="96" t="s">
        <v>111</v>
      </c>
      <c r="S5" s="96" t="s">
        <v>112</v>
      </c>
    </row>
    <row r="6" spans="1:20" ht="12.6" customHeight="1" x14ac:dyDescent="0.2">
      <c r="B6" s="14" t="s">
        <v>9</v>
      </c>
      <c r="C6" s="20"/>
      <c r="D6" s="71"/>
      <c r="E6" s="71"/>
      <c r="F6" s="71"/>
      <c r="G6" s="7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70"/>
      <c r="R6" s="97" t="s">
        <v>113</v>
      </c>
      <c r="S6" s="98">
        <v>5</v>
      </c>
    </row>
    <row r="7" spans="1:20" ht="12.6" customHeight="1" x14ac:dyDescent="0.2">
      <c r="B7" s="14" t="s">
        <v>11</v>
      </c>
      <c r="C7" s="20"/>
      <c r="D7" s="71"/>
      <c r="E7" s="71"/>
      <c r="F7" s="71"/>
      <c r="G7" s="7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8"/>
      <c r="R7" s="97" t="s">
        <v>114</v>
      </c>
      <c r="S7" s="98">
        <v>1.5</v>
      </c>
    </row>
    <row r="8" spans="1:20" ht="12.6" customHeight="1" x14ac:dyDescent="0.2">
      <c r="B8" s="14" t="s">
        <v>12</v>
      </c>
      <c r="C8" s="20"/>
      <c r="D8" s="71"/>
      <c r="E8" s="71"/>
      <c r="F8" s="71"/>
      <c r="G8" s="7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8"/>
      <c r="R8" s="97" t="s">
        <v>115</v>
      </c>
      <c r="S8" s="98">
        <v>3</v>
      </c>
    </row>
    <row r="9" spans="1:20" ht="12.6" customHeight="1" x14ac:dyDescent="0.2">
      <c r="B9" s="14" t="s">
        <v>13</v>
      </c>
      <c r="C9" s="20"/>
      <c r="D9" s="71"/>
      <c r="E9" s="71"/>
      <c r="F9" s="71"/>
      <c r="G9" s="7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8"/>
      <c r="R9" s="97" t="s">
        <v>116</v>
      </c>
      <c r="S9" s="98">
        <v>0.65</v>
      </c>
    </row>
    <row r="10" spans="1:20" ht="12.6" customHeight="1" x14ac:dyDescent="0.2">
      <c r="B10" s="14" t="s">
        <v>14</v>
      </c>
      <c r="C10" s="20"/>
      <c r="D10" s="71"/>
      <c r="E10" s="71"/>
      <c r="F10" s="71"/>
      <c r="G10" s="7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8"/>
      <c r="R10" s="97" t="s">
        <v>117</v>
      </c>
      <c r="S10" s="98">
        <v>1</v>
      </c>
    </row>
    <row r="11" spans="1:20" ht="12.6" customHeight="1" x14ac:dyDescent="0.2">
      <c r="B11" s="14" t="s">
        <v>15</v>
      </c>
      <c r="C11" s="20"/>
      <c r="D11" s="71"/>
      <c r="E11" s="71"/>
      <c r="F11" s="71"/>
      <c r="G11" s="7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8"/>
      <c r="R11" s="96" t="s">
        <v>120</v>
      </c>
      <c r="S11" s="101" t="s">
        <v>121</v>
      </c>
    </row>
    <row r="12" spans="1:20" ht="12.6" customHeight="1" x14ac:dyDescent="0.2">
      <c r="B12" s="14" t="s">
        <v>16</v>
      </c>
      <c r="C12" s="20"/>
      <c r="D12" s="71"/>
      <c r="E12" s="71"/>
      <c r="F12" s="71"/>
      <c r="G12" s="7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8"/>
      <c r="R12" s="97" t="s">
        <v>119</v>
      </c>
      <c r="S12" s="98">
        <v>10</v>
      </c>
    </row>
    <row r="13" spans="1:20" ht="12.6" customHeight="1" x14ac:dyDescent="0.2">
      <c r="B13" s="14" t="s">
        <v>17</v>
      </c>
      <c r="C13" s="20"/>
      <c r="D13" s="71"/>
      <c r="E13" s="71"/>
      <c r="F13" s="71"/>
      <c r="G13" s="7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8"/>
      <c r="R13" s="97" t="s">
        <v>122</v>
      </c>
      <c r="S13" s="98">
        <v>215.06</v>
      </c>
    </row>
    <row r="14" spans="1:20" ht="12.6" customHeight="1" x14ac:dyDescent="0.2">
      <c r="B14" s="14" t="s">
        <v>18</v>
      </c>
      <c r="C14" s="20"/>
      <c r="D14" s="71"/>
      <c r="E14" s="71"/>
      <c r="F14" s="71"/>
      <c r="G14" s="7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8"/>
      <c r="R14" s="19"/>
      <c r="S14" s="19"/>
      <c r="T14" s="76"/>
    </row>
    <row r="15" spans="1:20" ht="12.6" customHeight="1" x14ac:dyDescent="0.2">
      <c r="B15" s="14" t="s">
        <v>19</v>
      </c>
      <c r="C15" s="20"/>
      <c r="D15" s="71"/>
      <c r="E15" s="71"/>
      <c r="F15" s="71"/>
      <c r="G15" s="7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8"/>
      <c r="R15" s="19"/>
      <c r="S15" s="19"/>
      <c r="T15" s="76"/>
    </row>
    <row r="16" spans="1:20" ht="12.6" customHeight="1" x14ac:dyDescent="0.2">
      <c r="B16" s="14" t="s">
        <v>20</v>
      </c>
      <c r="C16" s="20"/>
      <c r="D16" s="71"/>
      <c r="E16" s="71"/>
      <c r="F16" s="71"/>
      <c r="G16" s="7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70"/>
      <c r="R16" s="81"/>
      <c r="S16" s="81"/>
      <c r="T16" s="76"/>
    </row>
    <row r="17" spans="2:20" ht="12.6" customHeight="1" x14ac:dyDescent="0.2">
      <c r="B17" s="14" t="s">
        <v>21</v>
      </c>
      <c r="C17" s="20"/>
      <c r="D17" s="71"/>
      <c r="E17" s="71"/>
      <c r="F17" s="71"/>
      <c r="G17" s="7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8"/>
      <c r="R17" s="19"/>
      <c r="S17" s="19"/>
      <c r="T17" s="76"/>
    </row>
    <row r="18" spans="2:20" ht="12.6" customHeight="1" x14ac:dyDescent="0.2">
      <c r="B18" s="14" t="s">
        <v>22</v>
      </c>
      <c r="C18" s="20"/>
      <c r="D18" s="71"/>
      <c r="E18" s="71"/>
      <c r="F18" s="71"/>
      <c r="G18" s="7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8"/>
      <c r="R18" s="19"/>
      <c r="S18" s="19"/>
      <c r="T18" s="76"/>
    </row>
    <row r="19" spans="2:20" ht="12.6" customHeight="1" x14ac:dyDescent="0.2">
      <c r="B19" s="14" t="s">
        <v>23</v>
      </c>
      <c r="C19" s="20"/>
      <c r="D19" s="71"/>
      <c r="E19" s="71"/>
      <c r="F19" s="71"/>
      <c r="G19" s="7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8"/>
      <c r="R19" s="19"/>
      <c r="S19" s="19"/>
      <c r="T19" s="76"/>
    </row>
    <row r="20" spans="2:20" ht="12.6" customHeight="1" x14ac:dyDescent="0.2">
      <c r="B20" s="14" t="s">
        <v>24</v>
      </c>
      <c r="C20" s="20"/>
      <c r="D20" s="71"/>
      <c r="E20" s="71"/>
      <c r="F20" s="71"/>
      <c r="G20" s="7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8"/>
      <c r="R20" s="19"/>
      <c r="S20" s="19"/>
      <c r="T20" s="76"/>
    </row>
    <row r="21" spans="2:20" ht="12.6" customHeight="1" x14ac:dyDescent="0.2">
      <c r="B21" s="14" t="s">
        <v>25</v>
      </c>
      <c r="C21" s="20"/>
      <c r="D21" s="71"/>
      <c r="E21" s="71"/>
      <c r="F21" s="71"/>
      <c r="G21" s="7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8"/>
      <c r="R21" s="19"/>
      <c r="S21" s="19"/>
      <c r="T21" s="76"/>
    </row>
    <row r="22" spans="2:20" ht="12.6" customHeight="1" x14ac:dyDescent="0.2">
      <c r="B22" s="14" t="s">
        <v>26</v>
      </c>
      <c r="C22" s="20"/>
      <c r="D22" s="71"/>
      <c r="E22" s="71"/>
      <c r="F22" s="71"/>
      <c r="G22" s="7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8"/>
      <c r="R22" s="19"/>
      <c r="S22" s="19"/>
      <c r="T22" s="76"/>
    </row>
    <row r="23" spans="2:20" ht="12.6" customHeight="1" x14ac:dyDescent="0.2">
      <c r="B23" s="14" t="s">
        <v>27</v>
      </c>
      <c r="C23" s="20"/>
      <c r="D23" s="71"/>
      <c r="E23" s="71"/>
      <c r="F23" s="71"/>
      <c r="G23" s="7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70"/>
      <c r="R23" s="81"/>
      <c r="S23" s="81"/>
      <c r="T23" s="76"/>
    </row>
    <row r="24" spans="2:20" ht="12.6" customHeight="1" x14ac:dyDescent="0.2">
      <c r="B24" s="14" t="s">
        <v>28</v>
      </c>
      <c r="C24" s="20"/>
      <c r="D24" s="71"/>
      <c r="E24" s="71"/>
      <c r="F24" s="71"/>
      <c r="G24" s="7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8"/>
      <c r="R24" s="19"/>
      <c r="S24" s="19"/>
      <c r="T24" s="76"/>
    </row>
    <row r="25" spans="2:20" ht="12.6" customHeight="1" x14ac:dyDescent="0.2">
      <c r="B25" s="14" t="s">
        <v>29</v>
      </c>
      <c r="C25" s="20"/>
      <c r="D25" s="71"/>
      <c r="E25" s="71"/>
      <c r="F25" s="71"/>
      <c r="G25" s="7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8"/>
      <c r="R25" s="19"/>
      <c r="S25" s="19"/>
      <c r="T25" s="76"/>
    </row>
    <row r="26" spans="2:20" ht="12.6" customHeight="1" x14ac:dyDescent="0.2">
      <c r="B26" s="14" t="s">
        <v>30</v>
      </c>
      <c r="C26" s="20"/>
      <c r="D26" s="71"/>
      <c r="E26" s="71"/>
      <c r="F26" s="71"/>
      <c r="G26" s="7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8"/>
      <c r="R26" s="19"/>
      <c r="S26" s="19"/>
      <c r="T26" s="76"/>
    </row>
    <row r="27" spans="2:20" ht="12.6" customHeight="1" x14ac:dyDescent="0.2">
      <c r="B27" s="14" t="s">
        <v>44</v>
      </c>
      <c r="C27" s="20"/>
      <c r="D27" s="71"/>
      <c r="E27" s="71"/>
      <c r="F27" s="71"/>
      <c r="G27" s="7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8"/>
      <c r="R27" s="19"/>
      <c r="S27" s="19"/>
      <c r="T27" s="76"/>
    </row>
    <row r="28" spans="2:20" ht="12.6" customHeight="1" x14ac:dyDescent="0.2">
      <c r="B28" s="14" t="s">
        <v>45</v>
      </c>
      <c r="C28" s="20"/>
      <c r="D28" s="71"/>
      <c r="E28" s="71"/>
      <c r="F28" s="71"/>
      <c r="G28" s="7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8"/>
      <c r="R28" s="19"/>
      <c r="S28" s="19"/>
      <c r="T28" s="76"/>
    </row>
    <row r="29" spans="2:20" ht="12.6" customHeight="1" x14ac:dyDescent="0.2">
      <c r="B29" s="14" t="s">
        <v>46</v>
      </c>
      <c r="C29" s="20"/>
      <c r="D29" s="71"/>
      <c r="E29" s="71"/>
      <c r="F29" s="71"/>
      <c r="G29" s="7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8"/>
      <c r="R29" s="19"/>
      <c r="S29" s="19"/>
      <c r="T29" s="76"/>
    </row>
    <row r="30" spans="2:20" ht="12.6" customHeight="1" x14ac:dyDescent="0.2">
      <c r="B30" s="14" t="s">
        <v>47</v>
      </c>
      <c r="C30" s="20"/>
      <c r="D30" s="71"/>
      <c r="E30" s="71"/>
      <c r="F30" s="71"/>
      <c r="G30" s="7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8"/>
      <c r="R30" s="19"/>
      <c r="S30" s="19"/>
      <c r="T30" s="76"/>
    </row>
    <row r="31" spans="2:20" ht="12.6" customHeight="1" x14ac:dyDescent="0.2">
      <c r="B31" s="14" t="s">
        <v>48</v>
      </c>
      <c r="C31" s="20"/>
      <c r="D31" s="71"/>
      <c r="E31" s="71"/>
      <c r="F31" s="71"/>
      <c r="G31" s="7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8"/>
      <c r="R31" s="19"/>
      <c r="S31" s="19"/>
      <c r="T31" s="76"/>
    </row>
    <row r="32" spans="2:20" ht="12.6" customHeight="1" x14ac:dyDescent="0.2">
      <c r="B32" s="14" t="s">
        <v>49</v>
      </c>
      <c r="C32" s="20"/>
      <c r="D32" s="71"/>
      <c r="E32" s="71"/>
      <c r="F32" s="71"/>
      <c r="G32" s="7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8"/>
      <c r="R32" s="19"/>
      <c r="S32" s="19"/>
      <c r="T32" s="76"/>
    </row>
    <row r="33" spans="2:20" ht="12.6" customHeight="1" x14ac:dyDescent="0.2">
      <c r="B33" s="14" t="s">
        <v>50</v>
      </c>
      <c r="C33" s="20"/>
      <c r="D33" s="71"/>
      <c r="E33" s="71"/>
      <c r="F33" s="71"/>
      <c r="G33" s="7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8"/>
      <c r="R33" s="19"/>
      <c r="S33" s="19"/>
      <c r="T33" s="76"/>
    </row>
    <row r="34" spans="2:20" ht="12.6" customHeight="1" x14ac:dyDescent="0.2">
      <c r="B34" s="14" t="s">
        <v>51</v>
      </c>
      <c r="C34" s="20"/>
      <c r="D34" s="71"/>
      <c r="E34" s="71"/>
      <c r="F34" s="71"/>
      <c r="G34" s="7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8"/>
      <c r="R34" s="19"/>
      <c r="S34" s="19"/>
      <c r="T34" s="76"/>
    </row>
    <row r="35" spans="2:20" ht="12.6" customHeight="1" x14ac:dyDescent="0.2">
      <c r="B35" s="14" t="s">
        <v>52</v>
      </c>
      <c r="C35" s="20"/>
      <c r="D35" s="71"/>
      <c r="E35" s="71"/>
      <c r="F35" s="71"/>
      <c r="G35" s="7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70"/>
      <c r="R35" s="81"/>
      <c r="S35" s="81"/>
      <c r="T35" s="76"/>
    </row>
    <row r="36" spans="2:20" x14ac:dyDescent="0.2">
      <c r="B36" s="47" t="s">
        <v>75</v>
      </c>
      <c r="C36" s="46"/>
      <c r="D36" s="46"/>
      <c r="E36" s="46"/>
      <c r="F36" s="46"/>
      <c r="G36" s="18" t="s">
        <v>54</v>
      </c>
      <c r="H36" s="85">
        <f t="shared" ref="H36:P36" si="2">SUM(H6:H35)</f>
        <v>0</v>
      </c>
      <c r="I36" s="85">
        <f t="shared" si="2"/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Q36" s="78"/>
      <c r="R36" s="77"/>
      <c r="S36" s="77"/>
      <c r="T36" s="76"/>
    </row>
    <row r="37" spans="2:20" x14ac:dyDescent="0.2">
      <c r="B37" s="47" t="s">
        <v>82</v>
      </c>
      <c r="C37" s="46"/>
      <c r="D37" s="46"/>
      <c r="E37" s="46"/>
      <c r="F37" s="46"/>
      <c r="G37" s="18" t="s">
        <v>54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79"/>
      <c r="R37" s="77"/>
      <c r="S37" s="77"/>
      <c r="T37" s="76"/>
    </row>
    <row r="38" spans="2:20" x14ac:dyDescent="0.2">
      <c r="B38" s="47" t="s">
        <v>83</v>
      </c>
      <c r="C38" s="46"/>
      <c r="D38" s="46"/>
      <c r="E38" s="46"/>
      <c r="F38" s="46"/>
      <c r="G38" s="18" t="s">
        <v>54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Q38" s="78"/>
      <c r="R38" s="77"/>
      <c r="S38" s="77"/>
      <c r="T38" s="76"/>
    </row>
    <row r="39" spans="2:20" x14ac:dyDescent="0.2">
      <c r="B39" s="47" t="s">
        <v>76</v>
      </c>
      <c r="C39" s="46"/>
      <c r="D39" s="46"/>
      <c r="E39" s="46"/>
      <c r="F39" s="46"/>
      <c r="G39" s="18" t="s">
        <v>54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Q39" s="78"/>
      <c r="R39" s="77"/>
      <c r="S39" s="77"/>
      <c r="T39" s="76"/>
    </row>
    <row r="40" spans="2:20" x14ac:dyDescent="0.2">
      <c r="P40" s="4"/>
      <c r="T40" s="76"/>
    </row>
    <row r="41" spans="2:20" ht="14.25" x14ac:dyDescent="0.2">
      <c r="B41" s="51" t="s">
        <v>124</v>
      </c>
      <c r="T41" s="76"/>
    </row>
    <row r="42" spans="2:20" ht="14.25" x14ac:dyDescent="0.2">
      <c r="B42" s="51"/>
      <c r="T42" s="76"/>
    </row>
    <row r="43" spans="2:20" hidden="1" x14ac:dyDescent="0.2">
      <c r="T43" s="76"/>
    </row>
  </sheetData>
  <sheetProtection algorithmName="SHA-512" hashValue="ux+9sfdyTCmvaIjFq5cpNMwcEJSPnTyDogWaHj2G9TYhGVVFFCZARfY6vijL7hXd58UVlwMh1vgnXcgreMCwXw==" saltValue="msAH70m22jCgYaFLpCpWSg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2:20" ht="3" customHeight="1" x14ac:dyDescent="0.2"/>
    <row r="2" spans="2:20" x14ac:dyDescent="0.2">
      <c r="B2" s="58" t="str">
        <f>'01'!$B$2</f>
        <v>ANO: 20XX</v>
      </c>
      <c r="C2" s="1"/>
      <c r="D2" s="53"/>
      <c r="E2" s="54" t="str">
        <f>'01'!E2</f>
        <v>MÊS:</v>
      </c>
      <c r="F2" s="1">
        <v>10</v>
      </c>
      <c r="H2" s="53" t="str">
        <f>'01'!H2</f>
        <v>PLANILHA PARA APURAÇÃO DE IMPOSTOS - PRESTADORA  DE SERVIÇOS DE PROFISSÃO REGULAMENTADA</v>
      </c>
      <c r="T2" s="48"/>
    </row>
    <row r="3" spans="2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2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2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3" t="str">
        <f>'01'!Q5</f>
        <v>CLIENTE - OBS.</v>
      </c>
      <c r="R5" s="11" t="s">
        <v>111</v>
      </c>
      <c r="S5" s="11" t="s">
        <v>112</v>
      </c>
    </row>
    <row r="6" spans="2:20" ht="12.6" customHeight="1" x14ac:dyDescent="0.2">
      <c r="B6" s="14" t="str">
        <f>'01'!B6</f>
        <v>01</v>
      </c>
      <c r="C6" s="55">
        <f>'09'!C6</f>
        <v>0</v>
      </c>
      <c r="D6" s="21"/>
      <c r="E6" s="21"/>
      <c r="F6" s="21"/>
      <c r="G6" s="2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'09'!Q6</f>
        <v>0</v>
      </c>
      <c r="R6" s="47" t="str">
        <f>'09'!R6</f>
        <v>- ISS</v>
      </c>
      <c r="S6" s="80">
        <f>'09'!S6</f>
        <v>5</v>
      </c>
    </row>
    <row r="7" spans="2:20" ht="12.6" customHeight="1" x14ac:dyDescent="0.2">
      <c r="B7" s="14" t="str">
        <f>'01'!B7</f>
        <v>02</v>
      </c>
      <c r="C7" s="55">
        <f>'09'!C7</f>
        <v>0</v>
      </c>
      <c r="D7" s="21"/>
      <c r="E7" s="21"/>
      <c r="F7" s="21"/>
      <c r="G7" s="2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'09'!Q7</f>
        <v>0</v>
      </c>
      <c r="R7" s="47" t="str">
        <f>'09'!R7</f>
        <v>- IRRF</v>
      </c>
      <c r="S7" s="80">
        <f>'09'!S7</f>
        <v>1.5</v>
      </c>
    </row>
    <row r="8" spans="2:20" ht="12.6" customHeight="1" x14ac:dyDescent="0.2">
      <c r="B8" s="14" t="str">
        <f>'01'!B8</f>
        <v>03</v>
      </c>
      <c r="C8" s="55">
        <f>'09'!C8</f>
        <v>0</v>
      </c>
      <c r="D8" s="21"/>
      <c r="E8" s="21"/>
      <c r="F8" s="21"/>
      <c r="G8" s="2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'09'!Q8</f>
        <v>0</v>
      </c>
      <c r="R8" s="47" t="str">
        <f>'09'!R8</f>
        <v>- COFINS</v>
      </c>
      <c r="S8" s="80">
        <f>'09'!S8</f>
        <v>3</v>
      </c>
    </row>
    <row r="9" spans="2:20" ht="12.6" customHeight="1" x14ac:dyDescent="0.2">
      <c r="B9" s="14" t="str">
        <f>'01'!B9</f>
        <v>04</v>
      </c>
      <c r="C9" s="55">
        <f>'09'!C9</f>
        <v>0</v>
      </c>
      <c r="D9" s="21"/>
      <c r="E9" s="21"/>
      <c r="F9" s="21"/>
      <c r="G9" s="2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'09'!Q9</f>
        <v>0</v>
      </c>
      <c r="R9" s="47" t="str">
        <f>'09'!R9</f>
        <v>- PIS</v>
      </c>
      <c r="S9" s="80">
        <f>'09'!S9</f>
        <v>0.65</v>
      </c>
    </row>
    <row r="10" spans="2:20" ht="12.6" customHeight="1" x14ac:dyDescent="0.2">
      <c r="B10" s="14" t="str">
        <f>'01'!B10</f>
        <v>05</v>
      </c>
      <c r="C10" s="55">
        <f>'09'!C10</f>
        <v>0</v>
      </c>
      <c r="D10" s="21"/>
      <c r="E10" s="21"/>
      <c r="F10" s="21"/>
      <c r="G10" s="2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'09'!Q10</f>
        <v>0</v>
      </c>
      <c r="R10" s="47" t="str">
        <f>'09'!R10</f>
        <v>- CSLL</v>
      </c>
      <c r="S10" s="80">
        <f>'09'!S10</f>
        <v>1</v>
      </c>
    </row>
    <row r="11" spans="2:20" ht="12.6" customHeight="1" x14ac:dyDescent="0.2">
      <c r="B11" s="14" t="str">
        <f>'01'!B11</f>
        <v>06</v>
      </c>
      <c r="C11" s="55">
        <f>'09'!C11</f>
        <v>0</v>
      </c>
      <c r="D11" s="21"/>
      <c r="E11" s="21"/>
      <c r="F11" s="21"/>
      <c r="G11" s="2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'09'!Q11</f>
        <v>0</v>
      </c>
      <c r="R11" s="10" t="str">
        <f>'09'!R11</f>
        <v>LIMITES</v>
      </c>
      <c r="S11" s="10" t="str">
        <f>'09'!S11</f>
        <v>R$</v>
      </c>
    </row>
    <row r="12" spans="2:20" ht="12.6" customHeight="1" x14ac:dyDescent="0.2">
      <c r="B12" s="14" t="str">
        <f>'01'!B12</f>
        <v>07</v>
      </c>
      <c r="C12" s="55">
        <f>'09'!C12</f>
        <v>0</v>
      </c>
      <c r="D12" s="21"/>
      <c r="E12" s="21"/>
      <c r="F12" s="21"/>
      <c r="G12" s="2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'09'!Q12</f>
        <v>0</v>
      </c>
      <c r="R12" s="47" t="str">
        <f>'09'!R12</f>
        <v>- IRRF &lt;</v>
      </c>
      <c r="S12" s="80">
        <f>'09'!S12</f>
        <v>10</v>
      </c>
    </row>
    <row r="13" spans="2:20" ht="12.6" customHeight="1" x14ac:dyDescent="0.2">
      <c r="B13" s="14" t="str">
        <f>'01'!B13</f>
        <v>08</v>
      </c>
      <c r="C13" s="55">
        <f>'09'!C13</f>
        <v>0</v>
      </c>
      <c r="D13" s="21"/>
      <c r="E13" s="21"/>
      <c r="F13" s="21"/>
      <c r="G13" s="2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'09'!Q13</f>
        <v>0</v>
      </c>
      <c r="R13" s="47" t="str">
        <f>'09'!R13</f>
        <v>- LEI 13137 &lt;</v>
      </c>
      <c r="S13" s="80">
        <f>'09'!S13</f>
        <v>215.06</v>
      </c>
    </row>
    <row r="14" spans="2:20" ht="12.6" customHeight="1" x14ac:dyDescent="0.2">
      <c r="B14" s="14" t="str">
        <f>'01'!B14</f>
        <v>09</v>
      </c>
      <c r="C14" s="55">
        <f>'09'!C14</f>
        <v>0</v>
      </c>
      <c r="D14" s="21"/>
      <c r="E14" s="21"/>
      <c r="F14" s="21"/>
      <c r="G14" s="2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'09'!Q14</f>
        <v>0</v>
      </c>
      <c r="R14" s="72"/>
      <c r="S14" s="72"/>
      <c r="T14" s="48"/>
    </row>
    <row r="15" spans="2:20" ht="12.6" customHeight="1" x14ac:dyDescent="0.2">
      <c r="B15" s="14" t="str">
        <f>'01'!B15</f>
        <v>10</v>
      </c>
      <c r="C15" s="55">
        <f>'09'!C15</f>
        <v>0</v>
      </c>
      <c r="D15" s="21"/>
      <c r="E15" s="21"/>
      <c r="F15" s="21"/>
      <c r="G15" s="2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'09'!Q15</f>
        <v>0</v>
      </c>
      <c r="R15" s="72"/>
      <c r="S15" s="72"/>
      <c r="T15" s="48"/>
    </row>
    <row r="16" spans="2:20" ht="12.6" customHeight="1" x14ac:dyDescent="0.2">
      <c r="B16" s="14" t="str">
        <f>'01'!B16</f>
        <v>11</v>
      </c>
      <c r="C16" s="55">
        <f>'09'!C16</f>
        <v>0</v>
      </c>
      <c r="D16" s="21"/>
      <c r="E16" s="21"/>
      <c r="F16" s="21"/>
      <c r="G16" s="2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'09'!Q16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'09'!C17</f>
        <v>0</v>
      </c>
      <c r="D17" s="21"/>
      <c r="E17" s="21"/>
      <c r="F17" s="21"/>
      <c r="G17" s="2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'09'!Q17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'09'!C18</f>
        <v>0</v>
      </c>
      <c r="D18" s="21"/>
      <c r="E18" s="21"/>
      <c r="F18" s="21"/>
      <c r="G18" s="2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'09'!Q18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'09'!C19</f>
        <v>0</v>
      </c>
      <c r="D19" s="21"/>
      <c r="E19" s="21"/>
      <c r="F19" s="21"/>
      <c r="G19" s="2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'09'!Q19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'09'!C20</f>
        <v>0</v>
      </c>
      <c r="D20" s="21"/>
      <c r="E20" s="21"/>
      <c r="F20" s="21"/>
      <c r="G20" s="2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'09'!Q20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'09'!C21</f>
        <v>0</v>
      </c>
      <c r="D21" s="21"/>
      <c r="E21" s="21"/>
      <c r="F21" s="21"/>
      <c r="G21" s="2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'09'!Q21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'09'!C22</f>
        <v>0</v>
      </c>
      <c r="D22" s="21"/>
      <c r="E22" s="21"/>
      <c r="F22" s="21"/>
      <c r="G22" s="2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'09'!Q22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'09'!C23</f>
        <v>0</v>
      </c>
      <c r="D23" s="21"/>
      <c r="E23" s="21"/>
      <c r="F23" s="21"/>
      <c r="G23" s="2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'09'!Q23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'09'!C24</f>
        <v>0</v>
      </c>
      <c r="D24" s="21"/>
      <c r="E24" s="21"/>
      <c r="F24" s="21"/>
      <c r="G24" s="2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'09'!Q24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'09'!C25</f>
        <v>0</v>
      </c>
      <c r="D25" s="21"/>
      <c r="E25" s="21"/>
      <c r="F25" s="21"/>
      <c r="G25" s="2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'09'!Q25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'09'!C26</f>
        <v>0</v>
      </c>
      <c r="D26" s="21"/>
      <c r="E26" s="21"/>
      <c r="F26" s="21"/>
      <c r="G26" s="2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'09'!Q26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'09'!C27</f>
        <v>0</v>
      </c>
      <c r="D27" s="21"/>
      <c r="E27" s="21"/>
      <c r="F27" s="21"/>
      <c r="G27" s="2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'09'!Q27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'09'!C28</f>
        <v>0</v>
      </c>
      <c r="D28" s="21"/>
      <c r="E28" s="21"/>
      <c r="F28" s="21"/>
      <c r="G28" s="2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'09'!Q28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'09'!C29</f>
        <v>0</v>
      </c>
      <c r="D29" s="21"/>
      <c r="E29" s="21"/>
      <c r="F29" s="21"/>
      <c r="G29" s="2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'09'!Q29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'09'!C30</f>
        <v>0</v>
      </c>
      <c r="D30" s="21"/>
      <c r="E30" s="21"/>
      <c r="F30" s="21"/>
      <c r="G30" s="2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'09'!Q30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'09'!C31</f>
        <v>0</v>
      </c>
      <c r="D31" s="21"/>
      <c r="E31" s="21"/>
      <c r="F31" s="21"/>
      <c r="G31" s="2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'09'!Q31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'09'!C32</f>
        <v>0</v>
      </c>
      <c r="D32" s="21"/>
      <c r="E32" s="21"/>
      <c r="F32" s="21"/>
      <c r="G32" s="2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'09'!Q32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'09'!C33</f>
        <v>0</v>
      </c>
      <c r="D33" s="21"/>
      <c r="E33" s="21"/>
      <c r="F33" s="21"/>
      <c r="G33" s="2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'09'!Q33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'09'!C34</f>
        <v>0</v>
      </c>
      <c r="D34" s="21"/>
      <c r="E34" s="21"/>
      <c r="F34" s="21"/>
      <c r="G34" s="2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'09'!Q34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'09'!C35</f>
        <v>0</v>
      </c>
      <c r="D35" s="21"/>
      <c r="E35" s="21"/>
      <c r="F35" s="21"/>
      <c r="G35" s="2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'09'!Q35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5">
        <f t="shared" si="2"/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8NG6mv1A6AZYKRJyN9yCImPavZinebKdWltG+AbHiArfuRoUCe2zsgRtVUlOx1ny5X1iLCFu8SWvYneUfKf8Jg==" saltValue="2irrszrW5/UTG3cp6M9g3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2:20" ht="3" customHeight="1" x14ac:dyDescent="0.2"/>
    <row r="2" spans="2:20" x14ac:dyDescent="0.2">
      <c r="B2" s="58" t="str">
        <f>'01'!$B$2</f>
        <v>ANO: 20XX</v>
      </c>
      <c r="C2" s="1"/>
      <c r="D2" s="53"/>
      <c r="E2" s="54" t="str">
        <f>'01'!E2</f>
        <v>MÊS:</v>
      </c>
      <c r="F2" s="1">
        <v>11</v>
      </c>
      <c r="H2" s="53" t="str">
        <f>'01'!H2</f>
        <v>PLANILHA PARA APURAÇÃO DE IMPOSTOS - PRESTADORA  DE SERVIÇOS DE PROFISSÃO REGULAMENTADA</v>
      </c>
      <c r="T2" s="48"/>
    </row>
    <row r="3" spans="2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2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2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3" t="str">
        <f>'01'!Q5</f>
        <v>CLIENTE - OBS.</v>
      </c>
      <c r="R5" s="11" t="s">
        <v>111</v>
      </c>
      <c r="S5" s="11" t="s">
        <v>112</v>
      </c>
    </row>
    <row r="6" spans="2:20" ht="12.6" customHeight="1" x14ac:dyDescent="0.2">
      <c r="B6" s="14" t="str">
        <f>'01'!B6</f>
        <v>01</v>
      </c>
      <c r="C6" s="55">
        <f>'10'!C6</f>
        <v>0</v>
      </c>
      <c r="D6" s="21"/>
      <c r="E6" s="21"/>
      <c r="F6" s="21"/>
      <c r="G6" s="2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'10'!Q6</f>
        <v>0</v>
      </c>
      <c r="R6" s="47" t="str">
        <f>'10'!R6</f>
        <v>- ISS</v>
      </c>
      <c r="S6" s="80">
        <f>'10'!S6</f>
        <v>5</v>
      </c>
    </row>
    <row r="7" spans="2:20" ht="12.6" customHeight="1" x14ac:dyDescent="0.2">
      <c r="B7" s="14" t="str">
        <f>'01'!B7</f>
        <v>02</v>
      </c>
      <c r="C7" s="55">
        <f>'10'!C7</f>
        <v>0</v>
      </c>
      <c r="D7" s="21"/>
      <c r="E7" s="21"/>
      <c r="F7" s="21"/>
      <c r="G7" s="2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'10'!Q7</f>
        <v>0</v>
      </c>
      <c r="R7" s="47" t="str">
        <f>'10'!R7</f>
        <v>- IRRF</v>
      </c>
      <c r="S7" s="80">
        <f>'10'!S7</f>
        <v>1.5</v>
      </c>
    </row>
    <row r="8" spans="2:20" ht="12.6" customHeight="1" x14ac:dyDescent="0.2">
      <c r="B8" s="14" t="str">
        <f>'01'!B8</f>
        <v>03</v>
      </c>
      <c r="C8" s="55">
        <f>'10'!C8</f>
        <v>0</v>
      </c>
      <c r="D8" s="21"/>
      <c r="E8" s="21"/>
      <c r="F8" s="21"/>
      <c r="G8" s="2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'10'!Q8</f>
        <v>0</v>
      </c>
      <c r="R8" s="47" t="str">
        <f>'10'!R8</f>
        <v>- COFINS</v>
      </c>
      <c r="S8" s="80">
        <f>'10'!S8</f>
        <v>3</v>
      </c>
    </row>
    <row r="9" spans="2:20" ht="12.6" customHeight="1" x14ac:dyDescent="0.2">
      <c r="B9" s="14" t="str">
        <f>'01'!B9</f>
        <v>04</v>
      </c>
      <c r="C9" s="55">
        <f>'10'!C9</f>
        <v>0</v>
      </c>
      <c r="D9" s="21"/>
      <c r="E9" s="21"/>
      <c r="F9" s="21"/>
      <c r="G9" s="2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'10'!Q9</f>
        <v>0</v>
      </c>
      <c r="R9" s="47" t="str">
        <f>'10'!R9</f>
        <v>- PIS</v>
      </c>
      <c r="S9" s="80">
        <f>'10'!S9</f>
        <v>0.65</v>
      </c>
    </row>
    <row r="10" spans="2:20" ht="12.6" customHeight="1" x14ac:dyDescent="0.2">
      <c r="B10" s="14" t="str">
        <f>'01'!B10</f>
        <v>05</v>
      </c>
      <c r="C10" s="55">
        <f>'10'!C10</f>
        <v>0</v>
      </c>
      <c r="D10" s="21"/>
      <c r="E10" s="21"/>
      <c r="F10" s="21"/>
      <c r="G10" s="2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'10'!Q10</f>
        <v>0</v>
      </c>
      <c r="R10" s="47" t="str">
        <f>'10'!R10</f>
        <v>- CSLL</v>
      </c>
      <c r="S10" s="80">
        <f>'10'!S10</f>
        <v>1</v>
      </c>
    </row>
    <row r="11" spans="2:20" ht="12.6" customHeight="1" x14ac:dyDescent="0.2">
      <c r="B11" s="14" t="str">
        <f>'01'!B11</f>
        <v>06</v>
      </c>
      <c r="C11" s="55">
        <f>'10'!C11</f>
        <v>0</v>
      </c>
      <c r="D11" s="21"/>
      <c r="E11" s="21"/>
      <c r="F11" s="21"/>
      <c r="G11" s="2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'10'!Q11</f>
        <v>0</v>
      </c>
      <c r="R11" s="10" t="str">
        <f>'10'!R11</f>
        <v>LIMITES</v>
      </c>
      <c r="S11" s="10" t="str">
        <f>'10'!S11</f>
        <v>R$</v>
      </c>
    </row>
    <row r="12" spans="2:20" ht="12.6" customHeight="1" x14ac:dyDescent="0.2">
      <c r="B12" s="14" t="str">
        <f>'01'!B12</f>
        <v>07</v>
      </c>
      <c r="C12" s="55">
        <f>'10'!C12</f>
        <v>0</v>
      </c>
      <c r="D12" s="21"/>
      <c r="E12" s="21"/>
      <c r="F12" s="21"/>
      <c r="G12" s="2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'10'!Q12</f>
        <v>0</v>
      </c>
      <c r="R12" s="47" t="str">
        <f>'10'!R12</f>
        <v>- IRRF &lt;</v>
      </c>
      <c r="S12" s="80">
        <f>'10'!S12</f>
        <v>10</v>
      </c>
    </row>
    <row r="13" spans="2:20" ht="12.6" customHeight="1" x14ac:dyDescent="0.2">
      <c r="B13" s="14" t="str">
        <f>'01'!B13</f>
        <v>08</v>
      </c>
      <c r="C13" s="55">
        <f>'10'!C13</f>
        <v>0</v>
      </c>
      <c r="D13" s="21"/>
      <c r="E13" s="21"/>
      <c r="F13" s="21"/>
      <c r="G13" s="2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'10'!Q13</f>
        <v>0</v>
      </c>
      <c r="R13" s="47" t="str">
        <f>'10'!R13</f>
        <v>- LEI 13137 &lt;</v>
      </c>
      <c r="S13" s="80">
        <f>'10'!S13</f>
        <v>215.06</v>
      </c>
    </row>
    <row r="14" spans="2:20" ht="12.6" customHeight="1" x14ac:dyDescent="0.2">
      <c r="B14" s="14" t="str">
        <f>'01'!B14</f>
        <v>09</v>
      </c>
      <c r="C14" s="55">
        <f>'10'!C14</f>
        <v>0</v>
      </c>
      <c r="D14" s="21"/>
      <c r="E14" s="21"/>
      <c r="F14" s="21"/>
      <c r="G14" s="2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'10'!Q14</f>
        <v>0</v>
      </c>
      <c r="R14" s="72"/>
      <c r="S14" s="72"/>
      <c r="T14" s="48"/>
    </row>
    <row r="15" spans="2:20" ht="12.6" customHeight="1" x14ac:dyDescent="0.2">
      <c r="B15" s="14" t="str">
        <f>'01'!B15</f>
        <v>10</v>
      </c>
      <c r="C15" s="55">
        <f>'10'!C15</f>
        <v>0</v>
      </c>
      <c r="D15" s="21"/>
      <c r="E15" s="21"/>
      <c r="F15" s="21"/>
      <c r="G15" s="2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'10'!Q15</f>
        <v>0</v>
      </c>
      <c r="R15" s="72"/>
      <c r="S15" s="72"/>
      <c r="T15" s="48"/>
    </row>
    <row r="16" spans="2:20" ht="12.6" customHeight="1" x14ac:dyDescent="0.2">
      <c r="B16" s="14" t="str">
        <f>'01'!B16</f>
        <v>11</v>
      </c>
      <c r="C16" s="55">
        <f>'10'!C16</f>
        <v>0</v>
      </c>
      <c r="D16" s="21"/>
      <c r="E16" s="21"/>
      <c r="F16" s="21"/>
      <c r="G16" s="2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'10'!Q16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'10'!C17</f>
        <v>0</v>
      </c>
      <c r="D17" s="21"/>
      <c r="E17" s="21"/>
      <c r="F17" s="21"/>
      <c r="G17" s="2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'10'!Q17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'10'!C18</f>
        <v>0</v>
      </c>
      <c r="D18" s="21"/>
      <c r="E18" s="21"/>
      <c r="F18" s="21"/>
      <c r="G18" s="2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'10'!Q18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'10'!C19</f>
        <v>0</v>
      </c>
      <c r="D19" s="21"/>
      <c r="E19" s="21"/>
      <c r="F19" s="21"/>
      <c r="G19" s="2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'10'!Q19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'10'!C20</f>
        <v>0</v>
      </c>
      <c r="D20" s="21"/>
      <c r="E20" s="21"/>
      <c r="F20" s="21"/>
      <c r="G20" s="2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'10'!Q20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'10'!C21</f>
        <v>0</v>
      </c>
      <c r="D21" s="21"/>
      <c r="E21" s="21"/>
      <c r="F21" s="21"/>
      <c r="G21" s="2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'10'!Q21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'10'!C22</f>
        <v>0</v>
      </c>
      <c r="D22" s="21"/>
      <c r="E22" s="21"/>
      <c r="F22" s="21"/>
      <c r="G22" s="2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'10'!Q22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'10'!C23</f>
        <v>0</v>
      </c>
      <c r="D23" s="21"/>
      <c r="E23" s="21"/>
      <c r="F23" s="21"/>
      <c r="G23" s="2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'10'!Q23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'10'!C24</f>
        <v>0</v>
      </c>
      <c r="D24" s="21"/>
      <c r="E24" s="21"/>
      <c r="F24" s="21"/>
      <c r="G24" s="2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'10'!Q24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'10'!C25</f>
        <v>0</v>
      </c>
      <c r="D25" s="21"/>
      <c r="E25" s="21"/>
      <c r="F25" s="21"/>
      <c r="G25" s="2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'10'!Q25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'10'!C26</f>
        <v>0</v>
      </c>
      <c r="D26" s="21"/>
      <c r="E26" s="21"/>
      <c r="F26" s="21"/>
      <c r="G26" s="2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'10'!Q26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'10'!C27</f>
        <v>0</v>
      </c>
      <c r="D27" s="21"/>
      <c r="E27" s="21"/>
      <c r="F27" s="21"/>
      <c r="G27" s="2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'10'!Q27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'10'!C28</f>
        <v>0</v>
      </c>
      <c r="D28" s="21"/>
      <c r="E28" s="21"/>
      <c r="F28" s="21"/>
      <c r="G28" s="2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'10'!Q28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'10'!C29</f>
        <v>0</v>
      </c>
      <c r="D29" s="21"/>
      <c r="E29" s="21"/>
      <c r="F29" s="21"/>
      <c r="G29" s="2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'10'!Q29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'10'!C30</f>
        <v>0</v>
      </c>
      <c r="D30" s="21"/>
      <c r="E30" s="21"/>
      <c r="F30" s="21"/>
      <c r="G30" s="2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'10'!Q30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'10'!C31</f>
        <v>0</v>
      </c>
      <c r="D31" s="21"/>
      <c r="E31" s="21"/>
      <c r="F31" s="21"/>
      <c r="G31" s="2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'10'!Q31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'10'!C32</f>
        <v>0</v>
      </c>
      <c r="D32" s="21"/>
      <c r="E32" s="21"/>
      <c r="F32" s="21"/>
      <c r="G32" s="2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'10'!Q32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'10'!C33</f>
        <v>0</v>
      </c>
      <c r="D33" s="21"/>
      <c r="E33" s="21"/>
      <c r="F33" s="21"/>
      <c r="G33" s="2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'10'!Q33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'10'!C34</f>
        <v>0</v>
      </c>
      <c r="D34" s="21"/>
      <c r="E34" s="21"/>
      <c r="F34" s="21"/>
      <c r="G34" s="2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'10'!Q34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'10'!C35</f>
        <v>0</v>
      </c>
      <c r="D35" s="21"/>
      <c r="E35" s="21"/>
      <c r="F35" s="21"/>
      <c r="G35" s="2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'10'!Q35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5">
        <f t="shared" si="2"/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/chFSCePRdrMANQIJXaE+MfVtNOAZoh9yQId3X9ooD7WTFw4m9ubSp6o6Dh+68tVfUt/c4k1DeAnLOw23y4qzg==" saltValue="hhwEseHzwk9czug9954vf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1:20" ht="3" customHeight="1" x14ac:dyDescent="0.2">
      <c r="A1" s="4">
        <v>0</v>
      </c>
    </row>
    <row r="2" spans="1:20" x14ac:dyDescent="0.2">
      <c r="B2" s="58" t="str">
        <f>'01'!$B$2</f>
        <v>ANO: 20XX</v>
      </c>
      <c r="C2" s="1"/>
      <c r="D2" s="53"/>
      <c r="E2" s="54" t="str">
        <f>'01'!E2</f>
        <v>MÊS:</v>
      </c>
      <c r="F2" s="1">
        <v>12</v>
      </c>
      <c r="H2" s="53" t="str">
        <f>'01'!H2</f>
        <v>PLANILHA PARA APURAÇÃO DE IMPOSTOS - PRESTADORA  DE SERVIÇOS DE PROFISSÃO REGULAMENTADA</v>
      </c>
      <c r="T2" s="48"/>
    </row>
    <row r="3" spans="1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1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1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3" t="str">
        <f>'01'!Q5</f>
        <v>CLIENTE - OBS.</v>
      </c>
      <c r="R5" s="11" t="s">
        <v>111</v>
      </c>
      <c r="S5" s="11" t="s">
        <v>112</v>
      </c>
    </row>
    <row r="6" spans="1:20" ht="12.6" customHeight="1" x14ac:dyDescent="0.2">
      <c r="B6" s="14" t="str">
        <f>'01'!B6</f>
        <v>01</v>
      </c>
      <c r="C6" s="55">
        <f>'11'!C6</f>
        <v>0</v>
      </c>
      <c r="D6" s="21"/>
      <c r="E6" s="21"/>
      <c r="F6" s="21"/>
      <c r="G6" s="2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'11'!Q6</f>
        <v>0</v>
      </c>
      <c r="R6" s="47" t="str">
        <f>'11'!R6</f>
        <v>- ISS</v>
      </c>
      <c r="S6" s="80">
        <f>'11'!S6</f>
        <v>5</v>
      </c>
    </row>
    <row r="7" spans="1:20" ht="12.6" customHeight="1" x14ac:dyDescent="0.2">
      <c r="B7" s="14" t="str">
        <f>'01'!B7</f>
        <v>02</v>
      </c>
      <c r="C7" s="55">
        <f>'11'!C7</f>
        <v>0</v>
      </c>
      <c r="D7" s="21"/>
      <c r="E7" s="21"/>
      <c r="F7" s="21"/>
      <c r="G7" s="2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'11'!Q7</f>
        <v>0</v>
      </c>
      <c r="R7" s="47" t="str">
        <f>'11'!R7</f>
        <v>- IRRF</v>
      </c>
      <c r="S7" s="80">
        <f>'11'!S7</f>
        <v>1.5</v>
      </c>
    </row>
    <row r="8" spans="1:20" ht="12.6" customHeight="1" x14ac:dyDescent="0.2">
      <c r="B8" s="14" t="str">
        <f>'01'!B8</f>
        <v>03</v>
      </c>
      <c r="C8" s="55">
        <f>'11'!C8</f>
        <v>0</v>
      </c>
      <c r="D8" s="21"/>
      <c r="E8" s="21"/>
      <c r="F8" s="21"/>
      <c r="G8" s="2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'11'!Q8</f>
        <v>0</v>
      </c>
      <c r="R8" s="47" t="str">
        <f>'11'!R8</f>
        <v>- COFINS</v>
      </c>
      <c r="S8" s="80">
        <f>'11'!S8</f>
        <v>3</v>
      </c>
    </row>
    <row r="9" spans="1:20" ht="12.6" customHeight="1" x14ac:dyDescent="0.2">
      <c r="B9" s="14" t="str">
        <f>'01'!B9</f>
        <v>04</v>
      </c>
      <c r="C9" s="55">
        <f>'11'!C9</f>
        <v>0</v>
      </c>
      <c r="D9" s="21"/>
      <c r="E9" s="21"/>
      <c r="F9" s="21"/>
      <c r="G9" s="2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'11'!Q9</f>
        <v>0</v>
      </c>
      <c r="R9" s="47" t="str">
        <f>'11'!R9</f>
        <v>- PIS</v>
      </c>
      <c r="S9" s="80">
        <f>'11'!S9</f>
        <v>0.65</v>
      </c>
    </row>
    <row r="10" spans="1:20" ht="12.6" customHeight="1" x14ac:dyDescent="0.2">
      <c r="B10" s="14" t="str">
        <f>'01'!B10</f>
        <v>05</v>
      </c>
      <c r="C10" s="55">
        <f>'11'!C10</f>
        <v>0</v>
      </c>
      <c r="D10" s="21"/>
      <c r="E10" s="21"/>
      <c r="F10" s="21"/>
      <c r="G10" s="2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'11'!Q10</f>
        <v>0</v>
      </c>
      <c r="R10" s="47" t="str">
        <f>'11'!R10</f>
        <v>- CSLL</v>
      </c>
      <c r="S10" s="80">
        <f>'11'!S10</f>
        <v>1</v>
      </c>
    </row>
    <row r="11" spans="1:20" ht="12.6" customHeight="1" x14ac:dyDescent="0.2">
      <c r="B11" s="14" t="str">
        <f>'01'!B11</f>
        <v>06</v>
      </c>
      <c r="C11" s="55">
        <f>'11'!C11</f>
        <v>0</v>
      </c>
      <c r="D11" s="21"/>
      <c r="E11" s="21"/>
      <c r="F11" s="21"/>
      <c r="G11" s="2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'11'!Q11</f>
        <v>0</v>
      </c>
      <c r="R11" s="10" t="str">
        <f>'11'!R11</f>
        <v>LIMITES</v>
      </c>
      <c r="S11" s="10" t="str">
        <f>'11'!S11</f>
        <v>R$</v>
      </c>
    </row>
    <row r="12" spans="1:20" ht="12.6" customHeight="1" x14ac:dyDescent="0.2">
      <c r="B12" s="14" t="str">
        <f>'01'!B12</f>
        <v>07</v>
      </c>
      <c r="C12" s="55">
        <f>'11'!C12</f>
        <v>0</v>
      </c>
      <c r="D12" s="21"/>
      <c r="E12" s="21"/>
      <c r="F12" s="21"/>
      <c r="G12" s="2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'11'!Q12</f>
        <v>0</v>
      </c>
      <c r="R12" s="47" t="str">
        <f>'11'!R12</f>
        <v>- IRRF &lt;</v>
      </c>
      <c r="S12" s="80">
        <f>'11'!S12</f>
        <v>10</v>
      </c>
    </row>
    <row r="13" spans="1:20" ht="12.6" customHeight="1" x14ac:dyDescent="0.2">
      <c r="B13" s="14" t="str">
        <f>'01'!B13</f>
        <v>08</v>
      </c>
      <c r="C13" s="55">
        <f>'11'!C13</f>
        <v>0</v>
      </c>
      <c r="D13" s="21"/>
      <c r="E13" s="21"/>
      <c r="F13" s="21"/>
      <c r="G13" s="2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'11'!Q13</f>
        <v>0</v>
      </c>
      <c r="R13" s="47" t="str">
        <f>'11'!R13</f>
        <v>- LEI 13137 &lt;</v>
      </c>
      <c r="S13" s="80">
        <f>'11'!S13</f>
        <v>215.06</v>
      </c>
    </row>
    <row r="14" spans="1:20" ht="12.6" customHeight="1" x14ac:dyDescent="0.2">
      <c r="B14" s="14" t="str">
        <f>'01'!B14</f>
        <v>09</v>
      </c>
      <c r="C14" s="55">
        <f>'11'!C14</f>
        <v>0</v>
      </c>
      <c r="D14" s="21"/>
      <c r="E14" s="21"/>
      <c r="F14" s="21"/>
      <c r="G14" s="2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'11'!Q14</f>
        <v>0</v>
      </c>
      <c r="R14" s="72"/>
      <c r="S14" s="72"/>
      <c r="T14" s="48"/>
    </row>
    <row r="15" spans="1:20" ht="12.6" customHeight="1" x14ac:dyDescent="0.2">
      <c r="B15" s="14" t="str">
        <f>'01'!B15</f>
        <v>10</v>
      </c>
      <c r="C15" s="55">
        <f>'11'!C15</f>
        <v>0</v>
      </c>
      <c r="D15" s="21"/>
      <c r="E15" s="21"/>
      <c r="F15" s="21"/>
      <c r="G15" s="2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'11'!Q15</f>
        <v>0</v>
      </c>
      <c r="R15" s="72"/>
      <c r="S15" s="72"/>
      <c r="T15" s="48"/>
    </row>
    <row r="16" spans="1:20" ht="12.6" customHeight="1" x14ac:dyDescent="0.2">
      <c r="B16" s="14" t="str">
        <f>'01'!B16</f>
        <v>11</v>
      </c>
      <c r="C16" s="55">
        <f>'11'!C16</f>
        <v>0</v>
      </c>
      <c r="D16" s="21"/>
      <c r="E16" s="21"/>
      <c r="F16" s="21"/>
      <c r="G16" s="2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'11'!Q16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'11'!C17</f>
        <v>0</v>
      </c>
      <c r="D17" s="21"/>
      <c r="E17" s="21"/>
      <c r="F17" s="21"/>
      <c r="G17" s="2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'11'!Q17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'11'!C18</f>
        <v>0</v>
      </c>
      <c r="D18" s="21"/>
      <c r="E18" s="21"/>
      <c r="F18" s="21"/>
      <c r="G18" s="2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'11'!Q18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'11'!C19</f>
        <v>0</v>
      </c>
      <c r="D19" s="21"/>
      <c r="E19" s="21"/>
      <c r="F19" s="21"/>
      <c r="G19" s="2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'11'!Q19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'11'!C20</f>
        <v>0</v>
      </c>
      <c r="D20" s="21"/>
      <c r="E20" s="21"/>
      <c r="F20" s="21"/>
      <c r="G20" s="2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'11'!Q20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'11'!C21</f>
        <v>0</v>
      </c>
      <c r="D21" s="21"/>
      <c r="E21" s="21"/>
      <c r="F21" s="21"/>
      <c r="G21" s="2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'11'!Q21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'11'!C22</f>
        <v>0</v>
      </c>
      <c r="D22" s="21"/>
      <c r="E22" s="21"/>
      <c r="F22" s="21"/>
      <c r="G22" s="2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'11'!Q22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'11'!C23</f>
        <v>0</v>
      </c>
      <c r="D23" s="21"/>
      <c r="E23" s="21"/>
      <c r="F23" s="21"/>
      <c r="G23" s="2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'11'!Q23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'11'!C24</f>
        <v>0</v>
      </c>
      <c r="D24" s="21"/>
      <c r="E24" s="21"/>
      <c r="F24" s="21"/>
      <c r="G24" s="2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'11'!Q24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'11'!C25</f>
        <v>0</v>
      </c>
      <c r="D25" s="21"/>
      <c r="E25" s="21"/>
      <c r="F25" s="21"/>
      <c r="G25" s="2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'11'!Q25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'11'!C26</f>
        <v>0</v>
      </c>
      <c r="D26" s="21"/>
      <c r="E26" s="21"/>
      <c r="F26" s="21"/>
      <c r="G26" s="2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'11'!Q26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'11'!C27</f>
        <v>0</v>
      </c>
      <c r="D27" s="21"/>
      <c r="E27" s="21"/>
      <c r="F27" s="21"/>
      <c r="G27" s="2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'11'!Q27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'11'!C28</f>
        <v>0</v>
      </c>
      <c r="D28" s="21"/>
      <c r="E28" s="21"/>
      <c r="F28" s="21"/>
      <c r="G28" s="2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'11'!Q28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'11'!C29</f>
        <v>0</v>
      </c>
      <c r="D29" s="21"/>
      <c r="E29" s="21"/>
      <c r="F29" s="21"/>
      <c r="G29" s="2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'11'!Q29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'11'!C30</f>
        <v>0</v>
      </c>
      <c r="D30" s="21"/>
      <c r="E30" s="21"/>
      <c r="F30" s="21"/>
      <c r="G30" s="2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'11'!Q30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'11'!C31</f>
        <v>0</v>
      </c>
      <c r="D31" s="21"/>
      <c r="E31" s="21"/>
      <c r="F31" s="21"/>
      <c r="G31" s="2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'11'!Q31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'11'!C32</f>
        <v>0</v>
      </c>
      <c r="D32" s="21"/>
      <c r="E32" s="21"/>
      <c r="F32" s="21"/>
      <c r="G32" s="2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'11'!Q32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'11'!C33</f>
        <v>0</v>
      </c>
      <c r="D33" s="21"/>
      <c r="E33" s="21"/>
      <c r="F33" s="21"/>
      <c r="G33" s="2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'11'!Q33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'11'!C34</f>
        <v>0</v>
      </c>
      <c r="D34" s="21"/>
      <c r="E34" s="21"/>
      <c r="F34" s="21"/>
      <c r="G34" s="2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'11'!Q34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'11'!C35</f>
        <v>0</v>
      </c>
      <c r="D35" s="21"/>
      <c r="E35" s="21"/>
      <c r="F35" s="21"/>
      <c r="G35" s="2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'11'!Q35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5">
        <f>SUM(I6:I35)</f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1GbPghUHN079acqOKkiR31bSc24VKgrh33cDl66kWl4l9YsahZ5xoFf+eA56xcnd3rxUioq2xHmL7Nlzv+FrCQ==" saltValue="UZwfVGDtH5tF+xMErsenHQ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90" zoomScaleNormal="90" workbookViewId="0"/>
  </sheetViews>
  <sheetFormatPr defaultColWidth="0" defaultRowHeight="11.1" customHeight="1" zeroHeight="1" x14ac:dyDescent="0.2"/>
  <cols>
    <col min="1" max="1" width="0.85546875" style="4" customWidth="1"/>
    <col min="2" max="2" width="6.7109375" style="4" customWidth="1"/>
    <col min="3" max="7" width="12.7109375" style="4" customWidth="1"/>
    <col min="8" max="13" width="10.7109375" style="4" customWidth="1"/>
    <col min="14" max="14" width="12.7109375" style="4" customWidth="1"/>
    <col min="15" max="15" width="0.85546875" style="4" customWidth="1"/>
    <col min="16" max="16384" width="9.140625" style="4" hidden="1"/>
  </cols>
  <sheetData>
    <row r="1" spans="2:15" ht="3" customHeight="1" x14ac:dyDescent="0.2"/>
    <row r="2" spans="2:15" ht="12.75" customHeight="1" x14ac:dyDescent="0.2">
      <c r="B2" s="3" t="str">
        <f>'01'!$B$2</f>
        <v>ANO: 20XX</v>
      </c>
    </row>
    <row r="3" spans="2:15" ht="12.75" customHeight="1" x14ac:dyDescent="0.2">
      <c r="B3" s="4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2:15" ht="12.75" customHeight="1" x14ac:dyDescent="0.2">
      <c r="B4" s="26" t="s">
        <v>57</v>
      </c>
      <c r="C4" s="16"/>
      <c r="D4" s="16"/>
      <c r="E4" s="16"/>
      <c r="F4" s="16"/>
      <c r="G4" s="25"/>
      <c r="H4" s="25"/>
      <c r="I4" s="25"/>
      <c r="J4" s="22"/>
      <c r="K4" s="22"/>
      <c r="L4" s="22"/>
      <c r="M4" s="22"/>
      <c r="N4" s="25"/>
    </row>
    <row r="5" spans="2:15" ht="12.75" customHeight="1" x14ac:dyDescent="0.2">
      <c r="B5" s="13" t="s">
        <v>43</v>
      </c>
      <c r="C5" s="11" t="s">
        <v>88</v>
      </c>
      <c r="D5" s="11" t="s">
        <v>89</v>
      </c>
      <c r="E5" s="11" t="s">
        <v>90</v>
      </c>
      <c r="F5" s="11" t="s">
        <v>91</v>
      </c>
      <c r="G5" s="11" t="s">
        <v>4</v>
      </c>
      <c r="H5" s="11" t="s">
        <v>5</v>
      </c>
      <c r="I5" s="11" t="s">
        <v>6</v>
      </c>
      <c r="J5" s="11" t="s">
        <v>31</v>
      </c>
      <c r="K5" s="12" t="s">
        <v>100</v>
      </c>
      <c r="L5" s="12" t="s">
        <v>85</v>
      </c>
      <c r="M5" s="12" t="s">
        <v>101</v>
      </c>
      <c r="N5" s="11" t="s">
        <v>8</v>
      </c>
      <c r="O5" s="3"/>
    </row>
    <row r="6" spans="2:15" ht="12.75" customHeight="1" x14ac:dyDescent="0.2">
      <c r="B6" s="27" t="s">
        <v>10</v>
      </c>
      <c r="C6" s="83">
        <f>'01'!H36</f>
        <v>0</v>
      </c>
      <c r="D6" s="83">
        <f>'01'!H37</f>
        <v>0</v>
      </c>
      <c r="E6" s="83">
        <f>'01'!H38</f>
        <v>0</v>
      </c>
      <c r="F6" s="83">
        <f>'01'!H39</f>
        <v>0</v>
      </c>
      <c r="G6" s="83">
        <f>'01'!I36</f>
        <v>0</v>
      </c>
      <c r="H6" s="83">
        <f>'01'!J36</f>
        <v>0</v>
      </c>
      <c r="I6" s="83">
        <f>'01'!K36</f>
        <v>0</v>
      </c>
      <c r="J6" s="83">
        <f>'01'!L36</f>
        <v>0</v>
      </c>
      <c r="K6" s="83">
        <f>'01'!M36</f>
        <v>0</v>
      </c>
      <c r="L6" s="83">
        <f>'01'!N36</f>
        <v>0</v>
      </c>
      <c r="M6" s="83">
        <f>'01'!O36</f>
        <v>0</v>
      </c>
      <c r="N6" s="83">
        <f>'01'!P36</f>
        <v>0</v>
      </c>
    </row>
    <row r="7" spans="2:15" ht="12.75" customHeight="1" x14ac:dyDescent="0.2">
      <c r="B7" s="28" t="s">
        <v>32</v>
      </c>
      <c r="C7" s="83">
        <f>'02'!$H$36</f>
        <v>0</v>
      </c>
      <c r="D7" s="83">
        <f>'02'!$H$37</f>
        <v>0</v>
      </c>
      <c r="E7" s="83">
        <f>'02'!$H$38</f>
        <v>0</v>
      </c>
      <c r="F7" s="83">
        <f>'02'!$H$39</f>
        <v>0</v>
      </c>
      <c r="G7" s="83">
        <f>'02'!I36</f>
        <v>0</v>
      </c>
      <c r="H7" s="83">
        <f>'02'!J36</f>
        <v>0</v>
      </c>
      <c r="I7" s="83">
        <f>'02'!K36</f>
        <v>0</v>
      </c>
      <c r="J7" s="83">
        <f>'02'!L36</f>
        <v>0</v>
      </c>
      <c r="K7" s="83">
        <f>'02'!M36</f>
        <v>0</v>
      </c>
      <c r="L7" s="83">
        <f>'02'!N36</f>
        <v>0</v>
      </c>
      <c r="M7" s="83">
        <f>'02'!O36</f>
        <v>0</v>
      </c>
      <c r="N7" s="83">
        <f>'02'!P36</f>
        <v>0</v>
      </c>
    </row>
    <row r="8" spans="2:15" ht="12.75" customHeight="1" x14ac:dyDescent="0.2">
      <c r="B8" s="29" t="s">
        <v>33</v>
      </c>
      <c r="C8" s="83">
        <f>'03'!$H$36</f>
        <v>0</v>
      </c>
      <c r="D8" s="83">
        <f>'03'!$H$37</f>
        <v>0</v>
      </c>
      <c r="E8" s="83">
        <f>'03'!$H$38</f>
        <v>0</v>
      </c>
      <c r="F8" s="83">
        <f>'03'!$H$39</f>
        <v>0</v>
      </c>
      <c r="G8" s="83">
        <f>'03'!$I$36</f>
        <v>0</v>
      </c>
      <c r="H8" s="83">
        <f>'03'!$J$36</f>
        <v>0</v>
      </c>
      <c r="I8" s="83">
        <f>'03'!$K$36</f>
        <v>0</v>
      </c>
      <c r="J8" s="83">
        <f>'03'!$L$36</f>
        <v>0</v>
      </c>
      <c r="K8" s="83">
        <f>'03'!$M$36</f>
        <v>0</v>
      </c>
      <c r="L8" s="83">
        <f>'03'!$N$36</f>
        <v>0</v>
      </c>
      <c r="M8" s="83">
        <f>'03'!$O$36</f>
        <v>0</v>
      </c>
      <c r="N8" s="83">
        <f>'03'!$P$36</f>
        <v>0</v>
      </c>
    </row>
    <row r="9" spans="2:15" ht="12.75" customHeight="1" x14ac:dyDescent="0.2">
      <c r="B9" s="29" t="s">
        <v>34</v>
      </c>
      <c r="C9" s="83">
        <f>'04'!$H$36</f>
        <v>0</v>
      </c>
      <c r="D9" s="83">
        <f>'04'!$H$37</f>
        <v>0</v>
      </c>
      <c r="E9" s="83">
        <f>'04'!$H$38</f>
        <v>0</v>
      </c>
      <c r="F9" s="83">
        <f>'04'!$H$39</f>
        <v>0</v>
      </c>
      <c r="G9" s="83">
        <f>'04'!$I$36</f>
        <v>0</v>
      </c>
      <c r="H9" s="83">
        <f>'04'!$J$36</f>
        <v>0</v>
      </c>
      <c r="I9" s="83">
        <f>'04'!$K$36</f>
        <v>0</v>
      </c>
      <c r="J9" s="83">
        <f>'04'!$L$36</f>
        <v>0</v>
      </c>
      <c r="K9" s="83">
        <f>'04'!$M$36</f>
        <v>0</v>
      </c>
      <c r="L9" s="83">
        <f>'04'!$N$36</f>
        <v>0</v>
      </c>
      <c r="M9" s="83">
        <f>'04'!$O$36</f>
        <v>0</v>
      </c>
      <c r="N9" s="83">
        <f>'04'!$P$36</f>
        <v>0</v>
      </c>
    </row>
    <row r="10" spans="2:15" ht="12.75" customHeight="1" x14ac:dyDescent="0.2">
      <c r="B10" s="29" t="s">
        <v>35</v>
      </c>
      <c r="C10" s="83">
        <f>'05'!$H$36</f>
        <v>0</v>
      </c>
      <c r="D10" s="83">
        <f>'05'!$H$37</f>
        <v>0</v>
      </c>
      <c r="E10" s="83">
        <f>'05'!$H$38</f>
        <v>0</v>
      </c>
      <c r="F10" s="83">
        <f>'05'!$H$39</f>
        <v>0</v>
      </c>
      <c r="G10" s="83">
        <f>'05'!$I$36</f>
        <v>0</v>
      </c>
      <c r="H10" s="83">
        <f>'05'!$J$36</f>
        <v>0</v>
      </c>
      <c r="I10" s="83">
        <f>'05'!$K$36</f>
        <v>0</v>
      </c>
      <c r="J10" s="83">
        <f>'05'!$L$36</f>
        <v>0</v>
      </c>
      <c r="K10" s="83">
        <f>'05'!$M$36</f>
        <v>0</v>
      </c>
      <c r="L10" s="83">
        <f>'05'!$N$36</f>
        <v>0</v>
      </c>
      <c r="M10" s="83">
        <f>'05'!$O$36</f>
        <v>0</v>
      </c>
      <c r="N10" s="83">
        <f>'05'!$P$36</f>
        <v>0</v>
      </c>
    </row>
    <row r="11" spans="2:15" ht="12.75" customHeight="1" x14ac:dyDescent="0.2">
      <c r="B11" s="27" t="s">
        <v>36</v>
      </c>
      <c r="C11" s="83">
        <f>'06'!$H$36</f>
        <v>0</v>
      </c>
      <c r="D11" s="83">
        <f>'06'!$H$37</f>
        <v>0</v>
      </c>
      <c r="E11" s="83">
        <f>'06'!$H$38</f>
        <v>0</v>
      </c>
      <c r="F11" s="83">
        <f>'06'!$H$39</f>
        <v>0</v>
      </c>
      <c r="G11" s="83">
        <f>'06'!$I$36</f>
        <v>0</v>
      </c>
      <c r="H11" s="83">
        <f>'06'!$J$36</f>
        <v>0</v>
      </c>
      <c r="I11" s="83">
        <f>'06'!$K$36</f>
        <v>0</v>
      </c>
      <c r="J11" s="83">
        <f>'06'!$L$36</f>
        <v>0</v>
      </c>
      <c r="K11" s="83">
        <f>'06'!$M$36</f>
        <v>0</v>
      </c>
      <c r="L11" s="83">
        <f>'06'!$N$36</f>
        <v>0</v>
      </c>
      <c r="M11" s="83">
        <f>'06'!$O$36</f>
        <v>0</v>
      </c>
      <c r="N11" s="83">
        <f>'06'!$P$36</f>
        <v>0</v>
      </c>
    </row>
    <row r="12" spans="2:15" ht="12.75" customHeight="1" x14ac:dyDescent="0.2">
      <c r="B12" s="28" t="s">
        <v>37</v>
      </c>
      <c r="C12" s="83">
        <f>'07'!$H$36</f>
        <v>0</v>
      </c>
      <c r="D12" s="83">
        <f>'07'!$H$37</f>
        <v>0</v>
      </c>
      <c r="E12" s="83">
        <f>'07'!$H$38</f>
        <v>0</v>
      </c>
      <c r="F12" s="83">
        <f>'07'!$H$39</f>
        <v>0</v>
      </c>
      <c r="G12" s="83">
        <f>'07'!$I$36</f>
        <v>0</v>
      </c>
      <c r="H12" s="83">
        <f>'07'!$J$36</f>
        <v>0</v>
      </c>
      <c r="I12" s="83">
        <f>'07'!$K$36</f>
        <v>0</v>
      </c>
      <c r="J12" s="83">
        <f>'07'!$L$36</f>
        <v>0</v>
      </c>
      <c r="K12" s="83">
        <f>'07'!$M$36</f>
        <v>0</v>
      </c>
      <c r="L12" s="83">
        <f>'07'!$N$36</f>
        <v>0</v>
      </c>
      <c r="M12" s="83">
        <f>'07'!$O$36</f>
        <v>0</v>
      </c>
      <c r="N12" s="83">
        <f>'07'!$P$36</f>
        <v>0</v>
      </c>
    </row>
    <row r="13" spans="2:15" ht="12.75" customHeight="1" x14ac:dyDescent="0.2">
      <c r="B13" s="29" t="s">
        <v>38</v>
      </c>
      <c r="C13" s="83">
        <f>'08'!$H$36</f>
        <v>0</v>
      </c>
      <c r="D13" s="83">
        <f>'08'!$H$37</f>
        <v>0</v>
      </c>
      <c r="E13" s="83">
        <f>'08'!$H$38</f>
        <v>0</v>
      </c>
      <c r="F13" s="83">
        <f>'08'!$H$39</f>
        <v>0</v>
      </c>
      <c r="G13" s="83">
        <f>'08'!$I$36</f>
        <v>0</v>
      </c>
      <c r="H13" s="83">
        <f>'08'!$J$36</f>
        <v>0</v>
      </c>
      <c r="I13" s="83">
        <f>'08'!$K$36</f>
        <v>0</v>
      </c>
      <c r="J13" s="83">
        <f>'08'!$L$36</f>
        <v>0</v>
      </c>
      <c r="K13" s="83">
        <f>'08'!$M$36</f>
        <v>0</v>
      </c>
      <c r="L13" s="83">
        <f>'08'!$N$36</f>
        <v>0</v>
      </c>
      <c r="M13" s="83">
        <f>'08'!$O$36</f>
        <v>0</v>
      </c>
      <c r="N13" s="83">
        <f>'08'!$P$36</f>
        <v>0</v>
      </c>
    </row>
    <row r="14" spans="2:15" ht="12.75" customHeight="1" x14ac:dyDescent="0.2">
      <c r="B14" s="27" t="s">
        <v>39</v>
      </c>
      <c r="C14" s="83">
        <f>'09'!$H$36</f>
        <v>0</v>
      </c>
      <c r="D14" s="83">
        <f>'09'!$H$37</f>
        <v>0</v>
      </c>
      <c r="E14" s="83">
        <f>'09'!$H$38</f>
        <v>0</v>
      </c>
      <c r="F14" s="83">
        <f>'09'!$H$39</f>
        <v>0</v>
      </c>
      <c r="G14" s="83">
        <f>'09'!$I$36</f>
        <v>0</v>
      </c>
      <c r="H14" s="83">
        <f>'09'!$J$36</f>
        <v>0</v>
      </c>
      <c r="I14" s="83">
        <f>'09'!$K$36</f>
        <v>0</v>
      </c>
      <c r="J14" s="83">
        <f>'09'!$L$36</f>
        <v>0</v>
      </c>
      <c r="K14" s="83">
        <f>'09'!$M$36</f>
        <v>0</v>
      </c>
      <c r="L14" s="83">
        <f>'09'!$N$36</f>
        <v>0</v>
      </c>
      <c r="M14" s="83">
        <f>'09'!$O$36</f>
        <v>0</v>
      </c>
      <c r="N14" s="83">
        <f>'09'!$P$36</f>
        <v>0</v>
      </c>
    </row>
    <row r="15" spans="2:15" ht="12.75" customHeight="1" x14ac:dyDescent="0.2">
      <c r="B15" s="27" t="s">
        <v>40</v>
      </c>
      <c r="C15" s="83">
        <f>'10'!$H$36</f>
        <v>0</v>
      </c>
      <c r="D15" s="83">
        <f>'10'!$H$37</f>
        <v>0</v>
      </c>
      <c r="E15" s="83">
        <f>'10'!$H$38</f>
        <v>0</v>
      </c>
      <c r="F15" s="83">
        <f>'10'!$H$39</f>
        <v>0</v>
      </c>
      <c r="G15" s="83">
        <f>'10'!$I$36</f>
        <v>0</v>
      </c>
      <c r="H15" s="83">
        <f>'10'!$J$36</f>
        <v>0</v>
      </c>
      <c r="I15" s="83">
        <f>'10'!$K$36</f>
        <v>0</v>
      </c>
      <c r="J15" s="83">
        <f>'10'!$L$36</f>
        <v>0</v>
      </c>
      <c r="K15" s="83">
        <f>'10'!$M$36</f>
        <v>0</v>
      </c>
      <c r="L15" s="83">
        <f>'10'!$N$36</f>
        <v>0</v>
      </c>
      <c r="M15" s="83">
        <f>'10'!$O$36</f>
        <v>0</v>
      </c>
      <c r="N15" s="83">
        <f>'10'!$P$36</f>
        <v>0</v>
      </c>
    </row>
    <row r="16" spans="2:15" ht="12.75" customHeight="1" x14ac:dyDescent="0.2">
      <c r="B16" s="27" t="s">
        <v>41</v>
      </c>
      <c r="C16" s="83">
        <f>'11'!$H$36</f>
        <v>0</v>
      </c>
      <c r="D16" s="83">
        <f>'11'!$H$37</f>
        <v>0</v>
      </c>
      <c r="E16" s="83">
        <f>'11'!$H$38</f>
        <v>0</v>
      </c>
      <c r="F16" s="83">
        <f>'11'!$H$39</f>
        <v>0</v>
      </c>
      <c r="G16" s="83">
        <f>'11'!$I$36</f>
        <v>0</v>
      </c>
      <c r="H16" s="83">
        <f>'11'!$J$36</f>
        <v>0</v>
      </c>
      <c r="I16" s="83">
        <f>'11'!$K$36</f>
        <v>0</v>
      </c>
      <c r="J16" s="83">
        <f>'11'!$L$36</f>
        <v>0</v>
      </c>
      <c r="K16" s="83">
        <f>'11'!$M$36</f>
        <v>0</v>
      </c>
      <c r="L16" s="83">
        <f>'11'!$N$36</f>
        <v>0</v>
      </c>
      <c r="M16" s="83">
        <f>'11'!$O$36</f>
        <v>0</v>
      </c>
      <c r="N16" s="83">
        <f>'11'!$P$36</f>
        <v>0</v>
      </c>
    </row>
    <row r="17" spans="2:14" ht="12.75" customHeight="1" x14ac:dyDescent="0.2">
      <c r="B17" s="27" t="s">
        <v>42</v>
      </c>
      <c r="C17" s="83">
        <f>'12'!$H$36</f>
        <v>0</v>
      </c>
      <c r="D17" s="83">
        <f>'12'!$H$37</f>
        <v>0</v>
      </c>
      <c r="E17" s="83">
        <f>'12'!$H$38</f>
        <v>0</v>
      </c>
      <c r="F17" s="83">
        <f>'12'!$H$39</f>
        <v>0</v>
      </c>
      <c r="G17" s="83">
        <f>'12'!$I$36</f>
        <v>0</v>
      </c>
      <c r="H17" s="83">
        <f>'12'!$J$36</f>
        <v>0</v>
      </c>
      <c r="I17" s="83">
        <f>'12'!$K$36</f>
        <v>0</v>
      </c>
      <c r="J17" s="83">
        <f>'12'!$L$36</f>
        <v>0</v>
      </c>
      <c r="K17" s="83">
        <f>'12'!$M$36</f>
        <v>0</v>
      </c>
      <c r="L17" s="83">
        <f>'12'!$N$36</f>
        <v>0</v>
      </c>
      <c r="M17" s="83">
        <f>'12'!$O$36</f>
        <v>0</v>
      </c>
      <c r="N17" s="83">
        <f>'12'!$P$36</f>
        <v>0</v>
      </c>
    </row>
    <row r="18" spans="2:14" ht="12.75" customHeight="1" x14ac:dyDescent="0.2">
      <c r="B18" s="18" t="s">
        <v>54</v>
      </c>
      <c r="C18" s="83">
        <f>SUM(C6:C17)</f>
        <v>0</v>
      </c>
      <c r="D18" s="83">
        <f>SUM(D6:D17)</f>
        <v>0</v>
      </c>
      <c r="E18" s="83">
        <f>SUM(E6:E17)</f>
        <v>0</v>
      </c>
      <c r="F18" s="83">
        <f>SUM(F6:F17)</f>
        <v>0</v>
      </c>
      <c r="G18" s="83">
        <f t="shared" ref="G18:N18" si="0">SUM(G6:G17)</f>
        <v>0</v>
      </c>
      <c r="H18" s="83">
        <f t="shared" si="0"/>
        <v>0</v>
      </c>
      <c r="I18" s="83">
        <f t="shared" si="0"/>
        <v>0</v>
      </c>
      <c r="J18" s="83">
        <f>SUM(J6:J17)</f>
        <v>0</v>
      </c>
      <c r="K18" s="83">
        <f>SUM(K6:K17)</f>
        <v>0</v>
      </c>
      <c r="L18" s="83">
        <f>SUM(L6:L17)</f>
        <v>0</v>
      </c>
      <c r="M18" s="83">
        <f>SUM(M6:M17)</f>
        <v>0</v>
      </c>
      <c r="N18" s="83">
        <f t="shared" si="0"/>
        <v>0</v>
      </c>
    </row>
    <row r="19" spans="2:14" ht="12.75" customHeight="1" x14ac:dyDescent="0.2">
      <c r="B19" s="26" t="s">
        <v>58</v>
      </c>
      <c r="C19" s="31"/>
      <c r="D19" s="31"/>
      <c r="E19" s="31"/>
      <c r="F19" s="31"/>
      <c r="G19" s="25"/>
      <c r="H19" s="25"/>
      <c r="I19" s="25"/>
      <c r="J19" s="25"/>
      <c r="K19" s="25"/>
      <c r="L19" s="25"/>
      <c r="M19" s="25"/>
      <c r="N19" s="25"/>
    </row>
    <row r="20" spans="2:14" ht="12.75" customHeight="1" x14ac:dyDescent="0.2">
      <c r="B20" s="27" t="s">
        <v>10</v>
      </c>
      <c r="C20" s="83">
        <f>C6</f>
        <v>0</v>
      </c>
      <c r="D20" s="83">
        <f>D6</f>
        <v>0</v>
      </c>
      <c r="E20" s="83">
        <f>E6</f>
        <v>0</v>
      </c>
      <c r="F20" s="83">
        <f>F6</f>
        <v>0</v>
      </c>
      <c r="G20" s="83">
        <f t="shared" ref="G20:N20" si="1">G6</f>
        <v>0</v>
      </c>
      <c r="H20" s="83">
        <f t="shared" si="1"/>
        <v>0</v>
      </c>
      <c r="I20" s="83">
        <f t="shared" si="1"/>
        <v>0</v>
      </c>
      <c r="J20" s="83">
        <f t="shared" si="1"/>
        <v>0</v>
      </c>
      <c r="K20" s="83">
        <f>K6</f>
        <v>0</v>
      </c>
      <c r="L20" s="83">
        <f>L6</f>
        <v>0</v>
      </c>
      <c r="M20" s="83">
        <f>M6</f>
        <v>0</v>
      </c>
      <c r="N20" s="83">
        <f t="shared" si="1"/>
        <v>0</v>
      </c>
    </row>
    <row r="21" spans="2:14" ht="12.75" customHeight="1" x14ac:dyDescent="0.2">
      <c r="B21" s="28" t="s">
        <v>32</v>
      </c>
      <c r="C21" s="83">
        <f t="shared" ref="C21:C31" si="2">C20+C7</f>
        <v>0</v>
      </c>
      <c r="D21" s="83">
        <f t="shared" ref="D21:D31" si="3">D20+D7</f>
        <v>0</v>
      </c>
      <c r="E21" s="83">
        <f t="shared" ref="E21:E31" si="4">E20+E7</f>
        <v>0</v>
      </c>
      <c r="F21" s="83">
        <f t="shared" ref="F21:F31" si="5">F20+F7</f>
        <v>0</v>
      </c>
      <c r="G21" s="83">
        <f t="shared" ref="G21:G31" si="6">G20+G7</f>
        <v>0</v>
      </c>
      <c r="H21" s="83">
        <f t="shared" ref="H21:H31" si="7">H20+H7</f>
        <v>0</v>
      </c>
      <c r="I21" s="83">
        <f t="shared" ref="I21:I31" si="8">I20+I7</f>
        <v>0</v>
      </c>
      <c r="J21" s="83">
        <f t="shared" ref="J21:J31" si="9">J20+J7</f>
        <v>0</v>
      </c>
      <c r="K21" s="83">
        <f t="shared" ref="K21:K31" si="10">K20+K7</f>
        <v>0</v>
      </c>
      <c r="L21" s="83">
        <f t="shared" ref="L21:L31" si="11">L20+L7</f>
        <v>0</v>
      </c>
      <c r="M21" s="83">
        <f t="shared" ref="M21:M31" si="12">M20+M7</f>
        <v>0</v>
      </c>
      <c r="N21" s="83">
        <f t="shared" ref="N21:N31" si="13">N20+N7</f>
        <v>0</v>
      </c>
    </row>
    <row r="22" spans="2:14" ht="12.75" customHeight="1" x14ac:dyDescent="0.2">
      <c r="B22" s="29" t="s">
        <v>33</v>
      </c>
      <c r="C22" s="83">
        <f t="shared" si="2"/>
        <v>0</v>
      </c>
      <c r="D22" s="83">
        <f t="shared" si="3"/>
        <v>0</v>
      </c>
      <c r="E22" s="83">
        <f t="shared" si="4"/>
        <v>0</v>
      </c>
      <c r="F22" s="83">
        <f t="shared" si="5"/>
        <v>0</v>
      </c>
      <c r="G22" s="83">
        <f t="shared" si="6"/>
        <v>0</v>
      </c>
      <c r="H22" s="83">
        <f t="shared" si="7"/>
        <v>0</v>
      </c>
      <c r="I22" s="83">
        <f t="shared" si="8"/>
        <v>0</v>
      </c>
      <c r="J22" s="83">
        <f t="shared" si="9"/>
        <v>0</v>
      </c>
      <c r="K22" s="83">
        <f t="shared" si="10"/>
        <v>0</v>
      </c>
      <c r="L22" s="83">
        <f t="shared" si="11"/>
        <v>0</v>
      </c>
      <c r="M22" s="83">
        <f t="shared" si="12"/>
        <v>0</v>
      </c>
      <c r="N22" s="83">
        <f t="shared" si="13"/>
        <v>0</v>
      </c>
    </row>
    <row r="23" spans="2:14" ht="12.75" customHeight="1" x14ac:dyDescent="0.2">
      <c r="B23" s="29" t="s">
        <v>34</v>
      </c>
      <c r="C23" s="83">
        <f t="shared" si="2"/>
        <v>0</v>
      </c>
      <c r="D23" s="83">
        <f t="shared" si="3"/>
        <v>0</v>
      </c>
      <c r="E23" s="83">
        <f t="shared" si="4"/>
        <v>0</v>
      </c>
      <c r="F23" s="83">
        <f t="shared" si="5"/>
        <v>0</v>
      </c>
      <c r="G23" s="83">
        <f t="shared" si="6"/>
        <v>0</v>
      </c>
      <c r="H23" s="83">
        <f t="shared" si="7"/>
        <v>0</v>
      </c>
      <c r="I23" s="83">
        <f t="shared" si="8"/>
        <v>0</v>
      </c>
      <c r="J23" s="83">
        <f t="shared" si="9"/>
        <v>0</v>
      </c>
      <c r="K23" s="83">
        <f t="shared" si="10"/>
        <v>0</v>
      </c>
      <c r="L23" s="83">
        <f t="shared" si="11"/>
        <v>0</v>
      </c>
      <c r="M23" s="83">
        <f t="shared" si="12"/>
        <v>0</v>
      </c>
      <c r="N23" s="83">
        <f t="shared" si="13"/>
        <v>0</v>
      </c>
    </row>
    <row r="24" spans="2:14" ht="12.75" customHeight="1" x14ac:dyDescent="0.2">
      <c r="B24" s="29" t="s">
        <v>35</v>
      </c>
      <c r="C24" s="83">
        <f t="shared" si="2"/>
        <v>0</v>
      </c>
      <c r="D24" s="83">
        <f t="shared" si="3"/>
        <v>0</v>
      </c>
      <c r="E24" s="83">
        <f t="shared" si="4"/>
        <v>0</v>
      </c>
      <c r="F24" s="83">
        <f t="shared" si="5"/>
        <v>0</v>
      </c>
      <c r="G24" s="83">
        <f t="shared" si="6"/>
        <v>0</v>
      </c>
      <c r="H24" s="83">
        <f t="shared" si="7"/>
        <v>0</v>
      </c>
      <c r="I24" s="83">
        <f t="shared" si="8"/>
        <v>0</v>
      </c>
      <c r="J24" s="83">
        <f t="shared" si="9"/>
        <v>0</v>
      </c>
      <c r="K24" s="83">
        <f t="shared" si="10"/>
        <v>0</v>
      </c>
      <c r="L24" s="83">
        <f t="shared" si="11"/>
        <v>0</v>
      </c>
      <c r="M24" s="83">
        <f t="shared" si="12"/>
        <v>0</v>
      </c>
      <c r="N24" s="83">
        <f t="shared" si="13"/>
        <v>0</v>
      </c>
    </row>
    <row r="25" spans="2:14" ht="12.75" customHeight="1" x14ac:dyDescent="0.2">
      <c r="B25" s="27" t="s">
        <v>36</v>
      </c>
      <c r="C25" s="83">
        <f t="shared" si="2"/>
        <v>0</v>
      </c>
      <c r="D25" s="83">
        <f t="shared" si="3"/>
        <v>0</v>
      </c>
      <c r="E25" s="83">
        <f t="shared" si="4"/>
        <v>0</v>
      </c>
      <c r="F25" s="83">
        <f t="shared" si="5"/>
        <v>0</v>
      </c>
      <c r="G25" s="83">
        <f t="shared" si="6"/>
        <v>0</v>
      </c>
      <c r="H25" s="83">
        <f t="shared" si="7"/>
        <v>0</v>
      </c>
      <c r="I25" s="83">
        <f t="shared" si="8"/>
        <v>0</v>
      </c>
      <c r="J25" s="83">
        <f t="shared" si="9"/>
        <v>0</v>
      </c>
      <c r="K25" s="83">
        <f t="shared" si="10"/>
        <v>0</v>
      </c>
      <c r="L25" s="83">
        <f t="shared" si="11"/>
        <v>0</v>
      </c>
      <c r="M25" s="83">
        <f t="shared" si="12"/>
        <v>0</v>
      </c>
      <c r="N25" s="83">
        <f t="shared" si="13"/>
        <v>0</v>
      </c>
    </row>
    <row r="26" spans="2:14" ht="12.75" customHeight="1" x14ac:dyDescent="0.2">
      <c r="B26" s="28" t="s">
        <v>37</v>
      </c>
      <c r="C26" s="83">
        <f t="shared" si="2"/>
        <v>0</v>
      </c>
      <c r="D26" s="83">
        <f t="shared" si="3"/>
        <v>0</v>
      </c>
      <c r="E26" s="83">
        <f t="shared" si="4"/>
        <v>0</v>
      </c>
      <c r="F26" s="83">
        <f t="shared" si="5"/>
        <v>0</v>
      </c>
      <c r="G26" s="83">
        <f t="shared" si="6"/>
        <v>0</v>
      </c>
      <c r="H26" s="83">
        <f t="shared" si="7"/>
        <v>0</v>
      </c>
      <c r="I26" s="83">
        <f t="shared" si="8"/>
        <v>0</v>
      </c>
      <c r="J26" s="83">
        <f t="shared" si="9"/>
        <v>0</v>
      </c>
      <c r="K26" s="83">
        <f t="shared" si="10"/>
        <v>0</v>
      </c>
      <c r="L26" s="83">
        <f t="shared" si="11"/>
        <v>0</v>
      </c>
      <c r="M26" s="83">
        <f t="shared" si="12"/>
        <v>0</v>
      </c>
      <c r="N26" s="83">
        <f t="shared" si="13"/>
        <v>0</v>
      </c>
    </row>
    <row r="27" spans="2:14" ht="12.75" customHeight="1" x14ac:dyDescent="0.2">
      <c r="B27" s="29" t="s">
        <v>38</v>
      </c>
      <c r="C27" s="83">
        <f t="shared" si="2"/>
        <v>0</v>
      </c>
      <c r="D27" s="83">
        <f t="shared" si="3"/>
        <v>0</v>
      </c>
      <c r="E27" s="83">
        <f t="shared" si="4"/>
        <v>0</v>
      </c>
      <c r="F27" s="83">
        <f t="shared" si="5"/>
        <v>0</v>
      </c>
      <c r="G27" s="83">
        <f t="shared" si="6"/>
        <v>0</v>
      </c>
      <c r="H27" s="83">
        <f t="shared" si="7"/>
        <v>0</v>
      </c>
      <c r="I27" s="83">
        <f t="shared" si="8"/>
        <v>0</v>
      </c>
      <c r="J27" s="83">
        <f t="shared" si="9"/>
        <v>0</v>
      </c>
      <c r="K27" s="83">
        <f t="shared" si="10"/>
        <v>0</v>
      </c>
      <c r="L27" s="83">
        <f t="shared" si="11"/>
        <v>0</v>
      </c>
      <c r="M27" s="83">
        <f t="shared" si="12"/>
        <v>0</v>
      </c>
      <c r="N27" s="83">
        <f t="shared" si="13"/>
        <v>0</v>
      </c>
    </row>
    <row r="28" spans="2:14" ht="12.75" customHeight="1" x14ac:dyDescent="0.2">
      <c r="B28" s="27" t="s">
        <v>39</v>
      </c>
      <c r="C28" s="83">
        <f t="shared" si="2"/>
        <v>0</v>
      </c>
      <c r="D28" s="83">
        <f t="shared" si="3"/>
        <v>0</v>
      </c>
      <c r="E28" s="83">
        <f t="shared" si="4"/>
        <v>0</v>
      </c>
      <c r="F28" s="83">
        <f t="shared" si="5"/>
        <v>0</v>
      </c>
      <c r="G28" s="83">
        <f t="shared" si="6"/>
        <v>0</v>
      </c>
      <c r="H28" s="83">
        <f t="shared" si="7"/>
        <v>0</v>
      </c>
      <c r="I28" s="83">
        <f t="shared" si="8"/>
        <v>0</v>
      </c>
      <c r="J28" s="83">
        <f t="shared" si="9"/>
        <v>0</v>
      </c>
      <c r="K28" s="83">
        <f t="shared" si="10"/>
        <v>0</v>
      </c>
      <c r="L28" s="83">
        <f t="shared" si="11"/>
        <v>0</v>
      </c>
      <c r="M28" s="83">
        <f t="shared" si="12"/>
        <v>0</v>
      </c>
      <c r="N28" s="83">
        <f t="shared" si="13"/>
        <v>0</v>
      </c>
    </row>
    <row r="29" spans="2:14" ht="12.75" customHeight="1" x14ac:dyDescent="0.2">
      <c r="B29" s="27" t="s">
        <v>40</v>
      </c>
      <c r="C29" s="83">
        <f t="shared" si="2"/>
        <v>0</v>
      </c>
      <c r="D29" s="83">
        <f t="shared" si="3"/>
        <v>0</v>
      </c>
      <c r="E29" s="83">
        <f t="shared" si="4"/>
        <v>0</v>
      </c>
      <c r="F29" s="83">
        <f t="shared" si="5"/>
        <v>0</v>
      </c>
      <c r="G29" s="83">
        <f t="shared" si="6"/>
        <v>0</v>
      </c>
      <c r="H29" s="83">
        <f t="shared" si="7"/>
        <v>0</v>
      </c>
      <c r="I29" s="83">
        <f t="shared" si="8"/>
        <v>0</v>
      </c>
      <c r="J29" s="83">
        <f t="shared" si="9"/>
        <v>0</v>
      </c>
      <c r="K29" s="83">
        <f t="shared" si="10"/>
        <v>0</v>
      </c>
      <c r="L29" s="83">
        <f t="shared" si="11"/>
        <v>0</v>
      </c>
      <c r="M29" s="83">
        <f t="shared" si="12"/>
        <v>0</v>
      </c>
      <c r="N29" s="83">
        <f t="shared" si="13"/>
        <v>0</v>
      </c>
    </row>
    <row r="30" spans="2:14" ht="12.75" customHeight="1" x14ac:dyDescent="0.2">
      <c r="B30" s="27" t="s">
        <v>41</v>
      </c>
      <c r="C30" s="83">
        <f t="shared" si="2"/>
        <v>0</v>
      </c>
      <c r="D30" s="83">
        <f t="shared" si="3"/>
        <v>0</v>
      </c>
      <c r="E30" s="83">
        <f t="shared" si="4"/>
        <v>0</v>
      </c>
      <c r="F30" s="83">
        <f t="shared" si="5"/>
        <v>0</v>
      </c>
      <c r="G30" s="83">
        <f t="shared" si="6"/>
        <v>0</v>
      </c>
      <c r="H30" s="83">
        <f t="shared" si="7"/>
        <v>0</v>
      </c>
      <c r="I30" s="83">
        <f t="shared" si="8"/>
        <v>0</v>
      </c>
      <c r="J30" s="83">
        <f t="shared" si="9"/>
        <v>0</v>
      </c>
      <c r="K30" s="83">
        <f t="shared" si="10"/>
        <v>0</v>
      </c>
      <c r="L30" s="83">
        <f t="shared" si="11"/>
        <v>0</v>
      </c>
      <c r="M30" s="83">
        <f t="shared" si="12"/>
        <v>0</v>
      </c>
      <c r="N30" s="83">
        <f t="shared" si="13"/>
        <v>0</v>
      </c>
    </row>
    <row r="31" spans="2:14" ht="12.75" customHeight="1" x14ac:dyDescent="0.2">
      <c r="B31" s="27" t="s">
        <v>42</v>
      </c>
      <c r="C31" s="83">
        <f t="shared" si="2"/>
        <v>0</v>
      </c>
      <c r="D31" s="83">
        <f t="shared" si="3"/>
        <v>0</v>
      </c>
      <c r="E31" s="83">
        <f t="shared" si="4"/>
        <v>0</v>
      </c>
      <c r="F31" s="83">
        <f t="shared" si="5"/>
        <v>0</v>
      </c>
      <c r="G31" s="83">
        <f t="shared" si="6"/>
        <v>0</v>
      </c>
      <c r="H31" s="83">
        <f t="shared" si="7"/>
        <v>0</v>
      </c>
      <c r="I31" s="83">
        <f t="shared" si="8"/>
        <v>0</v>
      </c>
      <c r="J31" s="83">
        <f t="shared" si="9"/>
        <v>0</v>
      </c>
      <c r="K31" s="83">
        <f t="shared" si="10"/>
        <v>0</v>
      </c>
      <c r="L31" s="83">
        <f t="shared" si="11"/>
        <v>0</v>
      </c>
      <c r="M31" s="83">
        <f t="shared" si="12"/>
        <v>0</v>
      </c>
      <c r="N31" s="83">
        <f t="shared" si="13"/>
        <v>0</v>
      </c>
    </row>
    <row r="32" spans="2:14" ht="12.75" customHeight="1" x14ac:dyDescent="0.2"/>
    <row r="33" spans="2:2" ht="12.75" customHeight="1" x14ac:dyDescent="0.2">
      <c r="B33" s="52" t="str">
        <f>'01'!B41</f>
        <v>Copyright by Impulse Assessoria de Negócios Ltda. - V. 06.2.1 - 01/2018 - Freeware - hhc@impulserio.com.br - www.impulserio.com.br</v>
      </c>
    </row>
    <row r="34" spans="2:2" ht="12.75" customHeight="1" x14ac:dyDescent="0.2">
      <c r="B34" s="52"/>
    </row>
  </sheetData>
  <sheetProtection algorithmName="SHA-512" hashValue="wf6p2SpJrgdZwDGxuwUL3UweH6d1NqiZdjAPH4Z28JYgBFMRw7JKcOcWjfzX0Jl5jlTnVoG5aYC6aUP/nspwMw==" saltValue="NR65zU/gF3BEgc3vrD/Ecw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1"/>
  <sheetViews>
    <sheetView zoomScale="90" zoomScaleNormal="90" workbookViewId="0"/>
  </sheetViews>
  <sheetFormatPr defaultColWidth="0" defaultRowHeight="12.75" zeroHeight="1" x14ac:dyDescent="0.2"/>
  <cols>
    <col min="1" max="1" width="0.85546875" style="4" customWidth="1"/>
    <col min="2" max="2" width="5.7109375" style="4" customWidth="1"/>
    <col min="3" max="6" width="12.7109375" style="4" customWidth="1"/>
    <col min="7" max="14" width="10.7109375" style="4" customWidth="1"/>
    <col min="15" max="15" width="12.7109375" style="4" customWidth="1"/>
    <col min="16" max="16" width="0.85546875" customWidth="1"/>
    <col min="17" max="16384" width="0" style="4" hidden="1"/>
  </cols>
  <sheetData>
    <row r="1" spans="2:15" ht="3" customHeight="1" x14ac:dyDescent="0.2"/>
    <row r="2" spans="2:15" ht="12.75" customHeight="1" x14ac:dyDescent="0.2">
      <c r="G2" s="32" t="s">
        <v>59</v>
      </c>
    </row>
    <row r="3" spans="2:15" ht="12.75" customHeight="1" x14ac:dyDescent="0.2">
      <c r="B3" s="57" t="str">
        <f>'01'!$B$2</f>
        <v>ANO: 20XX</v>
      </c>
      <c r="C3" s="25"/>
      <c r="D3" s="25"/>
      <c r="E3" s="25"/>
      <c r="F3" s="25"/>
      <c r="G3" s="32"/>
      <c r="H3" s="11" t="s">
        <v>70</v>
      </c>
      <c r="K3" s="11" t="s">
        <v>66</v>
      </c>
    </row>
    <row r="4" spans="2:15" ht="12.75" customHeight="1" x14ac:dyDescent="0.2">
      <c r="B4" s="13" t="s">
        <v>43</v>
      </c>
      <c r="C4" s="11" t="s">
        <v>88</v>
      </c>
      <c r="D4" s="11" t="s">
        <v>89</v>
      </c>
      <c r="E4" s="11" t="s">
        <v>90</v>
      </c>
      <c r="F4" s="11" t="s">
        <v>91</v>
      </c>
      <c r="G4" s="11" t="s">
        <v>5</v>
      </c>
      <c r="H4" s="86">
        <v>0.32</v>
      </c>
      <c r="I4" s="33" t="s">
        <v>71</v>
      </c>
      <c r="J4" s="11" t="s">
        <v>72</v>
      </c>
      <c r="K4" s="86">
        <v>0.32</v>
      </c>
      <c r="L4" s="11" t="s">
        <v>61</v>
      </c>
    </row>
    <row r="5" spans="2:15" ht="12.75" customHeight="1" x14ac:dyDescent="0.2">
      <c r="G5" s="86">
        <v>3.5000000000000003E-2</v>
      </c>
      <c r="H5" s="86">
        <v>0.15</v>
      </c>
      <c r="I5" s="86">
        <v>0.03</v>
      </c>
      <c r="J5" s="86">
        <v>6.4999999999999997E-3</v>
      </c>
      <c r="K5" s="86">
        <v>0.09</v>
      </c>
      <c r="L5" s="86">
        <v>0</v>
      </c>
      <c r="M5" s="34" t="s">
        <v>77</v>
      </c>
      <c r="N5" s="34" t="s">
        <v>102</v>
      </c>
      <c r="O5" s="34" t="s">
        <v>97</v>
      </c>
    </row>
    <row r="6" spans="2:15" ht="12.75" customHeight="1" x14ac:dyDescent="0.2">
      <c r="H6" s="12" t="s">
        <v>73</v>
      </c>
      <c r="I6" s="12" t="s">
        <v>73</v>
      </c>
      <c r="J6" s="12" t="s">
        <v>73</v>
      </c>
      <c r="K6" s="12" t="s">
        <v>73</v>
      </c>
      <c r="M6" s="34" t="s">
        <v>78</v>
      </c>
      <c r="N6" s="34" t="s">
        <v>103</v>
      </c>
      <c r="O6" s="34" t="s">
        <v>65</v>
      </c>
    </row>
    <row r="7" spans="2:15" ht="12.75" customHeight="1" x14ac:dyDescent="0.2">
      <c r="B7" s="27" t="s">
        <v>10</v>
      </c>
      <c r="C7" s="83">
        <f>'A-M'!C6</f>
        <v>0</v>
      </c>
      <c r="D7" s="83">
        <f>'A-M'!D6</f>
        <v>0</v>
      </c>
      <c r="E7" s="83">
        <f>'A-M'!E6</f>
        <v>0</v>
      </c>
      <c r="F7" s="87">
        <f>'A-M'!F6</f>
        <v>0</v>
      </c>
      <c r="G7" s="83">
        <f>TRUNC(C7*G5,2)</f>
        <v>0</v>
      </c>
      <c r="H7" s="83">
        <f>TRUNC((C7*H4*H5)+(M7*H5)-N7-'A-M'!I6,2)</f>
        <v>0</v>
      </c>
      <c r="I7" s="83">
        <f>TRUNC((C7-F7)*I5,2)-'A-M'!K6</f>
        <v>0</v>
      </c>
      <c r="J7" s="83">
        <f>TRUNC((C7-F7)*J5,2)-'A-M'!L6</f>
        <v>0</v>
      </c>
      <c r="K7" s="83">
        <f>(C7*K4*K5)+(M7*K5)-'A-M'!M6</f>
        <v>0</v>
      </c>
      <c r="L7" s="83">
        <f>TRUNC((C7+M7)*L5,2)</f>
        <v>0</v>
      </c>
      <c r="M7" s="82"/>
      <c r="N7" s="82"/>
      <c r="O7" s="83">
        <f>C7+M7-SUM(G7:L7)-N7-'A-M'!I6-'A-M'!J6</f>
        <v>0</v>
      </c>
    </row>
    <row r="8" spans="2:15" ht="12.75" customHeight="1" x14ac:dyDescent="0.2">
      <c r="B8" s="28" t="s">
        <v>32</v>
      </c>
      <c r="C8" s="83">
        <f>'A-M'!C7</f>
        <v>0</v>
      </c>
      <c r="D8" s="83">
        <f>'A-M'!D7</f>
        <v>0</v>
      </c>
      <c r="E8" s="83">
        <f>'A-M'!E7</f>
        <v>0</v>
      </c>
      <c r="F8" s="87">
        <f>'A-M'!F7</f>
        <v>0</v>
      </c>
      <c r="G8" s="83">
        <f>TRUNC(C8*G5,2)</f>
        <v>0</v>
      </c>
      <c r="H8" s="83">
        <f>TRUNC((C8*H4*H5)+(M8*H5)-N8-'A-M'!I7,2)</f>
        <v>0</v>
      </c>
      <c r="I8" s="83">
        <f>TRUNC((C8-F8)*I5,2)-'A-M'!K7</f>
        <v>0</v>
      </c>
      <c r="J8" s="83">
        <f>TRUNC((C8-F8)*J5,2)-'A-M'!L7</f>
        <v>0</v>
      </c>
      <c r="K8" s="83">
        <f>(C8*K4*K5)+(M8*K5)-'A-M'!M7</f>
        <v>0</v>
      </c>
      <c r="L8" s="83">
        <f>TRUNC((C8+M8)*L5,2)</f>
        <v>0</v>
      </c>
      <c r="M8" s="82"/>
      <c r="N8" s="82"/>
      <c r="O8" s="83">
        <f>C8+M8-SUM(G8:L8)-N8-'A-M'!I7-'A-M'!J7</f>
        <v>0</v>
      </c>
    </row>
    <row r="9" spans="2:15" ht="12.75" customHeight="1" x14ac:dyDescent="0.2">
      <c r="B9" s="29" t="s">
        <v>33</v>
      </c>
      <c r="C9" s="83">
        <f>'A-M'!C8</f>
        <v>0</v>
      </c>
      <c r="D9" s="83">
        <f>'A-M'!D8</f>
        <v>0</v>
      </c>
      <c r="E9" s="83">
        <f>'A-M'!E8</f>
        <v>0</v>
      </c>
      <c r="F9" s="87">
        <f>'A-M'!F8</f>
        <v>0</v>
      </c>
      <c r="G9" s="83">
        <f>TRUNC(C9*G5,2)</f>
        <v>0</v>
      </c>
      <c r="H9" s="83">
        <f>TRUNC((C9*H4*H5)+(M9*H5)-N9-'A-M'!I8,2)</f>
        <v>0</v>
      </c>
      <c r="I9" s="83">
        <f>TRUNC((C9-F9)*I5,2)-'A-M'!K8</f>
        <v>0</v>
      </c>
      <c r="J9" s="83">
        <f>TRUNC((C9-F9)*J5,2)-'A-M'!L8</f>
        <v>0</v>
      </c>
      <c r="K9" s="83">
        <f>(C9*K4*K5)+(M9*K5)-'A-M'!M8</f>
        <v>0</v>
      </c>
      <c r="L9" s="83">
        <f>TRUNC((C9+M9)*L5,2)</f>
        <v>0</v>
      </c>
      <c r="M9" s="82"/>
      <c r="N9" s="82"/>
      <c r="O9" s="83">
        <f>C9+M9-SUM(G9:L9)-N9-'A-M'!I8-'A-M'!J8</f>
        <v>0</v>
      </c>
    </row>
    <row r="10" spans="2:15" ht="12.75" customHeight="1" x14ac:dyDescent="0.2">
      <c r="B10" s="29" t="s">
        <v>34</v>
      </c>
      <c r="C10" s="83">
        <f>'A-M'!C9</f>
        <v>0</v>
      </c>
      <c r="D10" s="83">
        <f>'A-M'!D9</f>
        <v>0</v>
      </c>
      <c r="E10" s="83">
        <f>'A-M'!E9</f>
        <v>0</v>
      </c>
      <c r="F10" s="87">
        <f>'A-M'!F9</f>
        <v>0</v>
      </c>
      <c r="G10" s="83">
        <f>TRUNC(C10*G5,2)</f>
        <v>0</v>
      </c>
      <c r="H10" s="83">
        <f>TRUNC((C10*H4*H5)+(M10*H5)-N10-'A-M'!I9,2)</f>
        <v>0</v>
      </c>
      <c r="I10" s="83">
        <f>TRUNC((C10-F10)*I5,2)-'A-M'!K9</f>
        <v>0</v>
      </c>
      <c r="J10" s="83">
        <f>TRUNC((C10-F10)*J5,2)-'A-M'!L9</f>
        <v>0</v>
      </c>
      <c r="K10" s="83">
        <f>(C10*K4*K5)+(M10*K5)-'A-M'!M9</f>
        <v>0</v>
      </c>
      <c r="L10" s="83">
        <f>TRUNC((C10+M10)*L5,2)</f>
        <v>0</v>
      </c>
      <c r="M10" s="82"/>
      <c r="N10" s="82"/>
      <c r="O10" s="83">
        <f>C10+M10-SUM(G10:L10)-N10-'A-M'!I9-'A-M'!J9</f>
        <v>0</v>
      </c>
    </row>
    <row r="11" spans="2:15" ht="12.75" customHeight="1" x14ac:dyDescent="0.2">
      <c r="B11" s="29" t="s">
        <v>35</v>
      </c>
      <c r="C11" s="83">
        <f>'A-M'!C10</f>
        <v>0</v>
      </c>
      <c r="D11" s="83">
        <f>'A-M'!D10</f>
        <v>0</v>
      </c>
      <c r="E11" s="83">
        <f>'A-M'!E10</f>
        <v>0</v>
      </c>
      <c r="F11" s="87">
        <f>'A-M'!F10</f>
        <v>0</v>
      </c>
      <c r="G11" s="83">
        <f>TRUNC(C11*G5,2)</f>
        <v>0</v>
      </c>
      <c r="H11" s="83">
        <f>TRUNC((C11*H4*H5)+(M11*H5)-N11-'A-M'!I10,2)</f>
        <v>0</v>
      </c>
      <c r="I11" s="83">
        <f>TRUNC((C11-F11)*I5,2)-'A-M'!K10</f>
        <v>0</v>
      </c>
      <c r="J11" s="83">
        <f>TRUNC((C11-F11)*J5,2)-'A-M'!L10</f>
        <v>0</v>
      </c>
      <c r="K11" s="83">
        <f>(C11*K4*K5)+(M11*K5)-'A-M'!M10</f>
        <v>0</v>
      </c>
      <c r="L11" s="83">
        <f>TRUNC((C11+M11)*L5,2)</f>
        <v>0</v>
      </c>
      <c r="M11" s="82"/>
      <c r="N11" s="82"/>
      <c r="O11" s="83">
        <f>C11+M11-SUM(G11:L11)-N11-'A-M'!I10-'A-M'!J10</f>
        <v>0</v>
      </c>
    </row>
    <row r="12" spans="2:15" ht="12.75" customHeight="1" x14ac:dyDescent="0.2">
      <c r="B12" s="27" t="s">
        <v>36</v>
      </c>
      <c r="C12" s="83">
        <f>'A-M'!C11</f>
        <v>0</v>
      </c>
      <c r="D12" s="83">
        <f>'A-M'!D11</f>
        <v>0</v>
      </c>
      <c r="E12" s="83">
        <f>'A-M'!E11</f>
        <v>0</v>
      </c>
      <c r="F12" s="87">
        <f>'A-M'!F11</f>
        <v>0</v>
      </c>
      <c r="G12" s="83">
        <f>TRUNC(C12*G5,2)</f>
        <v>0</v>
      </c>
      <c r="H12" s="83">
        <f>TRUNC((C12*H4*H5)+(M12*H5)-N12-'A-M'!I11,2)</f>
        <v>0</v>
      </c>
      <c r="I12" s="83">
        <f>TRUNC((C12-F12)*I5,2)-'A-M'!K11</f>
        <v>0</v>
      </c>
      <c r="J12" s="83">
        <f>TRUNC((C12-F12)*J5,2)-'A-M'!L11</f>
        <v>0</v>
      </c>
      <c r="K12" s="83">
        <f>(C12*K4*K5)+(M12*K5)-'A-M'!M11</f>
        <v>0</v>
      </c>
      <c r="L12" s="83">
        <f>TRUNC((C12+M12)*L5,2)</f>
        <v>0</v>
      </c>
      <c r="M12" s="82"/>
      <c r="N12" s="82"/>
      <c r="O12" s="83">
        <f>C12+M12-SUM(G12:L12)-N12-'A-M'!I11-'A-M'!J11</f>
        <v>0</v>
      </c>
    </row>
    <row r="13" spans="2:15" ht="12.75" customHeight="1" x14ac:dyDescent="0.2">
      <c r="B13" s="28" t="s">
        <v>37</v>
      </c>
      <c r="C13" s="83">
        <f>'A-M'!C12</f>
        <v>0</v>
      </c>
      <c r="D13" s="83">
        <f>'A-M'!D12</f>
        <v>0</v>
      </c>
      <c r="E13" s="83">
        <f>'A-M'!E12</f>
        <v>0</v>
      </c>
      <c r="F13" s="87">
        <f>'A-M'!F12</f>
        <v>0</v>
      </c>
      <c r="G13" s="83">
        <f>TRUNC(C13*G5,2)</f>
        <v>0</v>
      </c>
      <c r="H13" s="83">
        <f>TRUNC((C13*H4*H5)+(M13*H5)-N13-'A-M'!I12,2)</f>
        <v>0</v>
      </c>
      <c r="I13" s="83">
        <f>TRUNC((C13-F13)*I5,2)-'A-M'!K12</f>
        <v>0</v>
      </c>
      <c r="J13" s="83">
        <f>TRUNC((C13-F13)*J5,2)-'A-M'!L12</f>
        <v>0</v>
      </c>
      <c r="K13" s="83">
        <f>(C13*K4*K5)+(M13*K5)-'A-M'!M12</f>
        <v>0</v>
      </c>
      <c r="L13" s="83">
        <f>TRUNC((C13+M13)*L5,2)</f>
        <v>0</v>
      </c>
      <c r="M13" s="82"/>
      <c r="N13" s="82"/>
      <c r="O13" s="83">
        <f>C13+M13-SUM(G13:L13)-N13-'A-M'!I12-'A-M'!J12</f>
        <v>0</v>
      </c>
    </row>
    <row r="14" spans="2:15" ht="12.75" customHeight="1" x14ac:dyDescent="0.2">
      <c r="B14" s="29" t="s">
        <v>38</v>
      </c>
      <c r="C14" s="83">
        <f>'A-M'!C13</f>
        <v>0</v>
      </c>
      <c r="D14" s="83">
        <f>'A-M'!D13</f>
        <v>0</v>
      </c>
      <c r="E14" s="83">
        <f>'A-M'!E13</f>
        <v>0</v>
      </c>
      <c r="F14" s="87">
        <f>'A-M'!F13</f>
        <v>0</v>
      </c>
      <c r="G14" s="83">
        <f>TRUNC(C14*G5,2)</f>
        <v>0</v>
      </c>
      <c r="H14" s="83">
        <f>TRUNC((C14*H4*H5)+(M14*H5)-N14-'A-M'!I13,2)</f>
        <v>0</v>
      </c>
      <c r="I14" s="83">
        <f>TRUNC((C14-F14)*I5,2)-'A-M'!K13</f>
        <v>0</v>
      </c>
      <c r="J14" s="83">
        <f>TRUNC((C14-F14)*J5,2)-'A-M'!L13</f>
        <v>0</v>
      </c>
      <c r="K14" s="83">
        <f>(C14*K4*K5)+(M14*K5)-'A-M'!M13</f>
        <v>0</v>
      </c>
      <c r="L14" s="83">
        <f>TRUNC((C14+M14)*L5,2)</f>
        <v>0</v>
      </c>
      <c r="M14" s="82"/>
      <c r="N14" s="82"/>
      <c r="O14" s="83">
        <f>C14+M14-SUM(G14:L14)-N14-'A-M'!I13-'A-M'!J13</f>
        <v>0</v>
      </c>
    </row>
    <row r="15" spans="2:15" ht="12.75" customHeight="1" x14ac:dyDescent="0.2">
      <c r="B15" s="27" t="s">
        <v>39</v>
      </c>
      <c r="C15" s="83">
        <f>'A-M'!C14</f>
        <v>0</v>
      </c>
      <c r="D15" s="83">
        <f>'A-M'!D14</f>
        <v>0</v>
      </c>
      <c r="E15" s="83">
        <f>'A-M'!E14</f>
        <v>0</v>
      </c>
      <c r="F15" s="87">
        <f>'A-M'!F14</f>
        <v>0</v>
      </c>
      <c r="G15" s="83">
        <f>TRUNC(C15*G5,2)</f>
        <v>0</v>
      </c>
      <c r="H15" s="83">
        <f>TRUNC((C15*H4*H5)+(M15*H5)-N15-'A-M'!I14,2)</f>
        <v>0</v>
      </c>
      <c r="I15" s="83">
        <f>TRUNC((C15-F15)*I5,2)-'A-M'!K14</f>
        <v>0</v>
      </c>
      <c r="J15" s="83">
        <f>TRUNC((C15-F15)*J5,2)-'A-M'!L14</f>
        <v>0</v>
      </c>
      <c r="K15" s="83">
        <f>(C15*K4*K5)+(M15*K5)-'A-M'!M14</f>
        <v>0</v>
      </c>
      <c r="L15" s="83">
        <f>TRUNC((C15+M15)*L5,2)</f>
        <v>0</v>
      </c>
      <c r="M15" s="82"/>
      <c r="N15" s="82"/>
      <c r="O15" s="83">
        <f>C15+M15-SUM(G15:L15)-N15-'A-M'!I14-'A-M'!J14</f>
        <v>0</v>
      </c>
    </row>
    <row r="16" spans="2:15" ht="12.75" customHeight="1" x14ac:dyDescent="0.2">
      <c r="B16" s="27" t="s">
        <v>40</v>
      </c>
      <c r="C16" s="83">
        <f>'A-M'!C15</f>
        <v>0</v>
      </c>
      <c r="D16" s="83">
        <f>'A-M'!D15</f>
        <v>0</v>
      </c>
      <c r="E16" s="83">
        <f>'A-M'!E15</f>
        <v>0</v>
      </c>
      <c r="F16" s="87">
        <f>'A-M'!F15</f>
        <v>0</v>
      </c>
      <c r="G16" s="83">
        <f>TRUNC(C16*G5,2)</f>
        <v>0</v>
      </c>
      <c r="H16" s="83">
        <f>TRUNC((C16*H4*H5)+(M16*H5)-N16-'A-M'!I15,2)</f>
        <v>0</v>
      </c>
      <c r="I16" s="83">
        <f>TRUNC((C16-F16)*I5,2)-'A-M'!K15</f>
        <v>0</v>
      </c>
      <c r="J16" s="83">
        <f>TRUNC((C16-F16)*J5,2)-'A-M'!L15</f>
        <v>0</v>
      </c>
      <c r="K16" s="83">
        <f>(C16*K4*K5)+(M16*K5)-'A-M'!M15</f>
        <v>0</v>
      </c>
      <c r="L16" s="83">
        <f>TRUNC((C16+M16)*L5,2)</f>
        <v>0</v>
      </c>
      <c r="M16" s="82"/>
      <c r="N16" s="82"/>
      <c r="O16" s="83">
        <f>C16+M16-SUM(G16:L16)-N16-'A-M'!I15-'A-M'!J15</f>
        <v>0</v>
      </c>
    </row>
    <row r="17" spans="2:15" ht="12.75" customHeight="1" x14ac:dyDescent="0.2">
      <c r="B17" s="27" t="s">
        <v>41</v>
      </c>
      <c r="C17" s="83">
        <f>'A-M'!C16</f>
        <v>0</v>
      </c>
      <c r="D17" s="83">
        <f>'A-M'!D16</f>
        <v>0</v>
      </c>
      <c r="E17" s="83">
        <f>'A-M'!E16</f>
        <v>0</v>
      </c>
      <c r="F17" s="87">
        <f>'A-M'!F16</f>
        <v>0</v>
      </c>
      <c r="G17" s="83">
        <f>TRUNC(C17*G5,2)</f>
        <v>0</v>
      </c>
      <c r="H17" s="83">
        <f>TRUNC((C17*H4*H5)+(M17*H5)-N17-'A-M'!I16,2)</f>
        <v>0</v>
      </c>
      <c r="I17" s="83">
        <f>TRUNC((C17-F17)*I5,2)-'A-M'!K16</f>
        <v>0</v>
      </c>
      <c r="J17" s="83">
        <f>TRUNC((C17-F17)*J5,2)-'A-M'!L16</f>
        <v>0</v>
      </c>
      <c r="K17" s="83">
        <f>(C17*K4*K5)+(M17*K5)-'A-M'!M16</f>
        <v>0</v>
      </c>
      <c r="L17" s="83">
        <f>TRUNC((C17+M17)*L5,2)</f>
        <v>0</v>
      </c>
      <c r="M17" s="82"/>
      <c r="N17" s="82"/>
      <c r="O17" s="83">
        <f>C17+M17-SUM(G17:L17)-N17-'A-M'!I16-'A-M'!J16</f>
        <v>0</v>
      </c>
    </row>
    <row r="18" spans="2:15" ht="12.75" customHeight="1" x14ac:dyDescent="0.2">
      <c r="B18" s="27" t="s">
        <v>42</v>
      </c>
      <c r="C18" s="83">
        <f>'A-M'!C17</f>
        <v>0</v>
      </c>
      <c r="D18" s="83">
        <f>'A-M'!D17</f>
        <v>0</v>
      </c>
      <c r="E18" s="83">
        <f>'A-M'!E17</f>
        <v>0</v>
      </c>
      <c r="F18" s="87">
        <f>'A-M'!F17</f>
        <v>0</v>
      </c>
      <c r="G18" s="83">
        <f>TRUNC(C18*G5,2)</f>
        <v>0</v>
      </c>
      <c r="H18" s="83">
        <f>TRUNC((C18*H4*H5)+(M18*H5)-N18-'A-M'!I17,2)</f>
        <v>0</v>
      </c>
      <c r="I18" s="83">
        <f>TRUNC((C18-F18)*I5,2)-'A-M'!K17</f>
        <v>0</v>
      </c>
      <c r="J18" s="83">
        <f>TRUNC((C18-F18)*J5,2)-'A-M'!L17</f>
        <v>0</v>
      </c>
      <c r="K18" s="83">
        <f>(C18*K4*K5)+(M18*K5)-'A-M'!M17</f>
        <v>0</v>
      </c>
      <c r="L18" s="83">
        <f>TRUNC((C18+M18)*L5,2)</f>
        <v>0</v>
      </c>
      <c r="M18" s="82"/>
      <c r="N18" s="82"/>
      <c r="O18" s="83">
        <f>C18+M18-SUM(G18:L18)-N18-'A-M'!I17-'A-M'!J17</f>
        <v>0</v>
      </c>
    </row>
    <row r="19" spans="2:15" ht="12.75" customHeight="1" x14ac:dyDescent="0.2">
      <c r="B19" s="35" t="s">
        <v>54</v>
      </c>
      <c r="C19" s="84">
        <f t="shared" ref="C19:L19" si="0">SUM(C7:C18)</f>
        <v>0</v>
      </c>
      <c r="D19" s="84">
        <f>SUM(D7:D18)</f>
        <v>0</v>
      </c>
      <c r="E19" s="84">
        <f>SUM(E7:E18)</f>
        <v>0</v>
      </c>
      <c r="F19" s="84">
        <f>SUM(F7:F18)</f>
        <v>0</v>
      </c>
      <c r="G19" s="84">
        <f t="shared" si="0"/>
        <v>0</v>
      </c>
      <c r="H19" s="84">
        <f t="shared" si="0"/>
        <v>0</v>
      </c>
      <c r="I19" s="84">
        <f t="shared" si="0"/>
        <v>0</v>
      </c>
      <c r="J19" s="84">
        <f t="shared" si="0"/>
        <v>0</v>
      </c>
      <c r="K19" s="84">
        <f t="shared" si="0"/>
        <v>0</v>
      </c>
      <c r="L19" s="84">
        <f t="shared" si="0"/>
        <v>0</v>
      </c>
      <c r="M19" s="84">
        <f>SUM(M7:M18)</f>
        <v>0</v>
      </c>
      <c r="N19" s="84">
        <f>SUM(N7:N18)</f>
        <v>0</v>
      </c>
      <c r="O19" s="89">
        <f>SUM(O7:O18)</f>
        <v>0</v>
      </c>
    </row>
    <row r="20" spans="2:15" ht="12.75" customHeight="1" x14ac:dyDescent="0.2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63" t="s">
        <v>104</v>
      </c>
      <c r="N20" s="5"/>
      <c r="O20" s="89">
        <f>C19+M19</f>
        <v>0</v>
      </c>
    </row>
    <row r="21" spans="2:15" ht="12.75" customHeight="1" x14ac:dyDescent="0.2">
      <c r="B21" s="35"/>
      <c r="C21" s="36" t="s">
        <v>92</v>
      </c>
      <c r="D21" s="1" t="s">
        <v>94</v>
      </c>
      <c r="E21" s="33" t="s">
        <v>96</v>
      </c>
      <c r="F21" s="83">
        <f>SUM(H7:H9)</f>
        <v>0</v>
      </c>
      <c r="G21" s="33" t="s">
        <v>67</v>
      </c>
      <c r="H21" s="83">
        <f>SUM(H10:H12)</f>
        <v>0</v>
      </c>
      <c r="I21" s="33" t="s">
        <v>68</v>
      </c>
      <c r="J21" s="83">
        <f>SUM(H13:H15)</f>
        <v>0</v>
      </c>
      <c r="K21" s="33" t="s">
        <v>69</v>
      </c>
      <c r="L21" s="83">
        <f>SUM(H16:H18)</f>
        <v>0</v>
      </c>
      <c r="M21" s="17" t="s">
        <v>105</v>
      </c>
      <c r="N21" s="17"/>
      <c r="O21" s="89">
        <f>O20-O19+F22+H22+J22+L22</f>
        <v>0</v>
      </c>
    </row>
    <row r="22" spans="2:15" ht="12.75" customHeight="1" x14ac:dyDescent="0.2">
      <c r="B22" s="35"/>
      <c r="C22" s="36" t="s">
        <v>93</v>
      </c>
      <c r="D22" s="1" t="s">
        <v>94</v>
      </c>
      <c r="E22" s="61" t="s">
        <v>107</v>
      </c>
      <c r="F22" s="88">
        <f>IF(SUM(C7:C9)&gt;750000/4,TRUNC(((SUM(C7:C9)*0.32)-60000)*0.1,2),0)</f>
        <v>0</v>
      </c>
      <c r="H22" s="88">
        <f>IF(SUM(C10:C12)&gt;750000/4,TRUNC(((SUM(C10:C12)*0.32)-60000)*0.1,2),0)</f>
        <v>0</v>
      </c>
      <c r="J22" s="88">
        <f>IF(SUM(C13:C15)&gt;750000/4,TRUNC(((SUM(C13:C15)*0.32)-60000)*0.1,2),0)</f>
        <v>0</v>
      </c>
      <c r="L22" s="88">
        <f>IF(SUM(C16:C18)&gt;750000/4,TRUNC(((SUM(C16:C18)*0.32)-60000)*0.1,2),0)</f>
        <v>0</v>
      </c>
      <c r="M22" s="5"/>
      <c r="N22" s="64" t="s">
        <v>98</v>
      </c>
      <c r="O22" s="65" t="e">
        <f>1-(O21/O20)</f>
        <v>#DIV/0!</v>
      </c>
    </row>
    <row r="23" spans="2:15" ht="12.75" customHeight="1" x14ac:dyDescent="0.2">
      <c r="B23" s="35"/>
      <c r="D23" s="1" t="s">
        <v>95</v>
      </c>
      <c r="E23" s="36"/>
      <c r="F23" s="83">
        <f>SUM(K7:K9)</f>
        <v>0</v>
      </c>
      <c r="G23" s="36"/>
      <c r="H23" s="83">
        <f>SUM(K10:K12)</f>
        <v>0</v>
      </c>
      <c r="I23" s="36"/>
      <c r="J23" s="83">
        <f>SUM(K13:K15)</f>
        <v>0</v>
      </c>
      <c r="K23" s="36"/>
      <c r="L23" s="83">
        <f>SUM(K16:K18)</f>
        <v>0</v>
      </c>
      <c r="M23" s="5"/>
      <c r="N23" s="64" t="s">
        <v>99</v>
      </c>
      <c r="O23" s="65" t="e">
        <f>O21/O20</f>
        <v>#DIV/0!</v>
      </c>
    </row>
    <row r="24" spans="2:15" ht="12.75" customHeight="1" x14ac:dyDescent="0.2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66"/>
      <c r="N24" s="67"/>
      <c r="O24" s="65" t="e">
        <f>O22+O23</f>
        <v>#DIV/0!</v>
      </c>
    </row>
    <row r="25" spans="2:15" ht="12.75" customHeight="1" x14ac:dyDescent="0.2">
      <c r="B25" s="32" t="s">
        <v>60</v>
      </c>
      <c r="C25" s="16"/>
      <c r="D25" s="16"/>
      <c r="E25" s="16"/>
      <c r="F25" s="16"/>
      <c r="G25" s="61"/>
      <c r="H25" s="35"/>
      <c r="I25" s="25"/>
      <c r="J25" s="25"/>
      <c r="K25" s="25"/>
    </row>
    <row r="26" spans="2:15" ht="12.75" customHeight="1" x14ac:dyDescent="0.2">
      <c r="B26" s="27" t="s">
        <v>10</v>
      </c>
      <c r="C26" s="83">
        <f>C7</f>
        <v>0</v>
      </c>
      <c r="D26" s="83">
        <f>D7</f>
        <v>0</v>
      </c>
      <c r="E26" s="83">
        <f>E7</f>
        <v>0</v>
      </c>
      <c r="F26" s="83">
        <f>F7</f>
        <v>0</v>
      </c>
      <c r="G26" s="83">
        <f>G7</f>
        <v>0</v>
      </c>
      <c r="H26" s="83">
        <f>H7+N7+'A-M'!I6</f>
        <v>0</v>
      </c>
      <c r="I26" s="83">
        <f>I7+'A-M'!K6</f>
        <v>0</v>
      </c>
      <c r="J26" s="83">
        <f>J7+'A-M'!L6</f>
        <v>0</v>
      </c>
      <c r="K26" s="83">
        <f>K7+'A-M'!M6</f>
        <v>0</v>
      </c>
      <c r="L26" s="83">
        <f>L7</f>
        <v>0</v>
      </c>
      <c r="M26" s="90">
        <f>M7</f>
        <v>0</v>
      </c>
      <c r="N26" s="91">
        <f>N7</f>
        <v>0</v>
      </c>
      <c r="O26" s="83">
        <f>O7</f>
        <v>0</v>
      </c>
    </row>
    <row r="27" spans="2:15" ht="12.75" customHeight="1" x14ac:dyDescent="0.2">
      <c r="B27" s="28" t="s">
        <v>32</v>
      </c>
      <c r="C27" s="83">
        <f t="shared" ref="C27:G37" si="1">C26+C8</f>
        <v>0</v>
      </c>
      <c r="D27" s="83">
        <f t="shared" si="1"/>
        <v>0</v>
      </c>
      <c r="E27" s="83">
        <f t="shared" si="1"/>
        <v>0</v>
      </c>
      <c r="F27" s="83">
        <f t="shared" si="1"/>
        <v>0</v>
      </c>
      <c r="G27" s="83">
        <f t="shared" si="1"/>
        <v>0</v>
      </c>
      <c r="H27" s="83">
        <f>H26+H8+N8+'A-M'!I7</f>
        <v>0</v>
      </c>
      <c r="I27" s="83">
        <f>I26+I8+'A-M'!K7</f>
        <v>0</v>
      </c>
      <c r="J27" s="83">
        <f>J26+J8+'A-M'!L7</f>
        <v>0</v>
      </c>
      <c r="K27" s="83">
        <f>K26+K8+'A-M'!M7</f>
        <v>0</v>
      </c>
      <c r="L27" s="83">
        <f t="shared" ref="L27:O37" si="2">L26+L8</f>
        <v>0</v>
      </c>
      <c r="M27" s="92">
        <f t="shared" si="2"/>
        <v>0</v>
      </c>
      <c r="N27" s="93">
        <f t="shared" si="2"/>
        <v>0</v>
      </c>
      <c r="O27" s="83">
        <f t="shared" si="2"/>
        <v>0</v>
      </c>
    </row>
    <row r="28" spans="2:15" ht="12.75" customHeight="1" x14ac:dyDescent="0.2">
      <c r="B28" s="29" t="s">
        <v>33</v>
      </c>
      <c r="C28" s="83">
        <f t="shared" si="1"/>
        <v>0</v>
      </c>
      <c r="D28" s="83">
        <f t="shared" si="1"/>
        <v>0</v>
      </c>
      <c r="E28" s="83">
        <f t="shared" si="1"/>
        <v>0</v>
      </c>
      <c r="F28" s="83">
        <f t="shared" si="1"/>
        <v>0</v>
      </c>
      <c r="G28" s="83">
        <f t="shared" si="1"/>
        <v>0</v>
      </c>
      <c r="H28" s="88">
        <f>H27+H9+F22+N9+'A-M'!I8</f>
        <v>0</v>
      </c>
      <c r="I28" s="83">
        <f>I27+I9+'A-M'!K8</f>
        <v>0</v>
      </c>
      <c r="J28" s="83">
        <f>J27+J9+'A-M'!L8</f>
        <v>0</v>
      </c>
      <c r="K28" s="83">
        <f>K27+K9+'A-M'!M8</f>
        <v>0</v>
      </c>
      <c r="L28" s="83">
        <f t="shared" si="2"/>
        <v>0</v>
      </c>
      <c r="M28" s="92">
        <f t="shared" si="2"/>
        <v>0</v>
      </c>
      <c r="N28" s="93">
        <f t="shared" si="2"/>
        <v>0</v>
      </c>
      <c r="O28" s="88">
        <f>O27+O9-F22</f>
        <v>0</v>
      </c>
    </row>
    <row r="29" spans="2:15" ht="12.75" customHeight="1" x14ac:dyDescent="0.2">
      <c r="B29" s="29" t="s">
        <v>34</v>
      </c>
      <c r="C29" s="83">
        <f t="shared" si="1"/>
        <v>0</v>
      </c>
      <c r="D29" s="83">
        <f t="shared" si="1"/>
        <v>0</v>
      </c>
      <c r="E29" s="83">
        <f t="shared" si="1"/>
        <v>0</v>
      </c>
      <c r="F29" s="83">
        <f t="shared" si="1"/>
        <v>0</v>
      </c>
      <c r="G29" s="83">
        <f t="shared" si="1"/>
        <v>0</v>
      </c>
      <c r="H29" s="83">
        <f>H28+H10+N10+'A-M'!I9</f>
        <v>0</v>
      </c>
      <c r="I29" s="83">
        <f>I28+I10+'A-M'!K9</f>
        <v>0</v>
      </c>
      <c r="J29" s="83">
        <f>J28+J10+'A-M'!L9</f>
        <v>0</v>
      </c>
      <c r="K29" s="83">
        <f>K28+K10+'A-M'!M9</f>
        <v>0</v>
      </c>
      <c r="L29" s="83">
        <f t="shared" si="2"/>
        <v>0</v>
      </c>
      <c r="M29" s="92">
        <f t="shared" si="2"/>
        <v>0</v>
      </c>
      <c r="N29" s="93">
        <f t="shared" si="2"/>
        <v>0</v>
      </c>
      <c r="O29" s="83">
        <f t="shared" si="2"/>
        <v>0</v>
      </c>
    </row>
    <row r="30" spans="2:15" ht="12.75" customHeight="1" x14ac:dyDescent="0.2">
      <c r="B30" s="29" t="s">
        <v>35</v>
      </c>
      <c r="C30" s="83">
        <f t="shared" si="1"/>
        <v>0</v>
      </c>
      <c r="D30" s="83">
        <f t="shared" si="1"/>
        <v>0</v>
      </c>
      <c r="E30" s="83">
        <f t="shared" si="1"/>
        <v>0</v>
      </c>
      <c r="F30" s="83">
        <f t="shared" si="1"/>
        <v>0</v>
      </c>
      <c r="G30" s="83">
        <f t="shared" si="1"/>
        <v>0</v>
      </c>
      <c r="H30" s="83">
        <f>H29+H11+N11+'A-M'!I10</f>
        <v>0</v>
      </c>
      <c r="I30" s="83">
        <f>I29+I11+'A-M'!K10</f>
        <v>0</v>
      </c>
      <c r="J30" s="83">
        <f>J29+J11+'A-M'!L10</f>
        <v>0</v>
      </c>
      <c r="K30" s="83">
        <f>K29+K11+'A-M'!M10</f>
        <v>0</v>
      </c>
      <c r="L30" s="83">
        <f t="shared" si="2"/>
        <v>0</v>
      </c>
      <c r="M30" s="92">
        <f t="shared" si="2"/>
        <v>0</v>
      </c>
      <c r="N30" s="93">
        <f t="shared" si="2"/>
        <v>0</v>
      </c>
      <c r="O30" s="83">
        <f t="shared" si="2"/>
        <v>0</v>
      </c>
    </row>
    <row r="31" spans="2:15" ht="12.75" customHeight="1" x14ac:dyDescent="0.2">
      <c r="B31" s="27" t="s">
        <v>36</v>
      </c>
      <c r="C31" s="83">
        <f t="shared" si="1"/>
        <v>0</v>
      </c>
      <c r="D31" s="83">
        <f t="shared" si="1"/>
        <v>0</v>
      </c>
      <c r="E31" s="83">
        <f t="shared" si="1"/>
        <v>0</v>
      </c>
      <c r="F31" s="83">
        <f t="shared" si="1"/>
        <v>0</v>
      </c>
      <c r="G31" s="83">
        <f t="shared" si="1"/>
        <v>0</v>
      </c>
      <c r="H31" s="88">
        <f>H30+H12+H22+N12+'A-M'!I11</f>
        <v>0</v>
      </c>
      <c r="I31" s="83">
        <f>I30+I12+'A-M'!K11</f>
        <v>0</v>
      </c>
      <c r="J31" s="83">
        <f>J30+J12+'A-M'!L11</f>
        <v>0</v>
      </c>
      <c r="K31" s="83">
        <f>K30+K12+'A-M'!M11</f>
        <v>0</v>
      </c>
      <c r="L31" s="83">
        <f t="shared" si="2"/>
        <v>0</v>
      </c>
      <c r="M31" s="92">
        <f t="shared" si="2"/>
        <v>0</v>
      </c>
      <c r="N31" s="93">
        <f t="shared" si="2"/>
        <v>0</v>
      </c>
      <c r="O31" s="88">
        <f>O30+O12-H22</f>
        <v>0</v>
      </c>
    </row>
    <row r="32" spans="2:15" ht="12.75" customHeight="1" x14ac:dyDescent="0.2">
      <c r="B32" s="28" t="s">
        <v>37</v>
      </c>
      <c r="C32" s="83">
        <f t="shared" si="1"/>
        <v>0</v>
      </c>
      <c r="D32" s="83">
        <f t="shared" si="1"/>
        <v>0</v>
      </c>
      <c r="E32" s="83">
        <f t="shared" si="1"/>
        <v>0</v>
      </c>
      <c r="F32" s="83">
        <f t="shared" si="1"/>
        <v>0</v>
      </c>
      <c r="G32" s="83">
        <f t="shared" si="1"/>
        <v>0</v>
      </c>
      <c r="H32" s="83">
        <f>H31+H13+N13+'A-M'!I12</f>
        <v>0</v>
      </c>
      <c r="I32" s="83">
        <f>I31+I13+'A-M'!K12</f>
        <v>0</v>
      </c>
      <c r="J32" s="83">
        <f>J31+J13+'A-M'!L12</f>
        <v>0</v>
      </c>
      <c r="K32" s="83">
        <f>K31+K13+'A-M'!M12</f>
        <v>0</v>
      </c>
      <c r="L32" s="83">
        <f t="shared" si="2"/>
        <v>0</v>
      </c>
      <c r="M32" s="92">
        <f t="shared" si="2"/>
        <v>0</v>
      </c>
      <c r="N32" s="93">
        <f t="shared" si="2"/>
        <v>0</v>
      </c>
      <c r="O32" s="83">
        <f t="shared" si="2"/>
        <v>0</v>
      </c>
    </row>
    <row r="33" spans="2:15" ht="12.75" customHeight="1" x14ac:dyDescent="0.2">
      <c r="B33" s="29" t="s">
        <v>38</v>
      </c>
      <c r="C33" s="83">
        <f t="shared" si="1"/>
        <v>0</v>
      </c>
      <c r="D33" s="83">
        <f t="shared" si="1"/>
        <v>0</v>
      </c>
      <c r="E33" s="83">
        <f t="shared" si="1"/>
        <v>0</v>
      </c>
      <c r="F33" s="83">
        <f t="shared" si="1"/>
        <v>0</v>
      </c>
      <c r="G33" s="83">
        <f t="shared" si="1"/>
        <v>0</v>
      </c>
      <c r="H33" s="83">
        <f>H32+H14+N14+'A-M'!I13</f>
        <v>0</v>
      </c>
      <c r="I33" s="83">
        <f>I32+I14+'A-M'!K13</f>
        <v>0</v>
      </c>
      <c r="J33" s="83">
        <f>J32+J14+'A-M'!L13</f>
        <v>0</v>
      </c>
      <c r="K33" s="83">
        <f>K32+K14+'A-M'!M13</f>
        <v>0</v>
      </c>
      <c r="L33" s="83">
        <f t="shared" si="2"/>
        <v>0</v>
      </c>
      <c r="M33" s="92">
        <f t="shared" si="2"/>
        <v>0</v>
      </c>
      <c r="N33" s="93">
        <f t="shared" si="2"/>
        <v>0</v>
      </c>
      <c r="O33" s="83">
        <f t="shared" si="2"/>
        <v>0</v>
      </c>
    </row>
    <row r="34" spans="2:15" ht="12.75" customHeight="1" x14ac:dyDescent="0.2">
      <c r="B34" s="27" t="s">
        <v>39</v>
      </c>
      <c r="C34" s="83">
        <f t="shared" si="1"/>
        <v>0</v>
      </c>
      <c r="D34" s="83">
        <f t="shared" si="1"/>
        <v>0</v>
      </c>
      <c r="E34" s="83">
        <f t="shared" si="1"/>
        <v>0</v>
      </c>
      <c r="F34" s="83">
        <f t="shared" si="1"/>
        <v>0</v>
      </c>
      <c r="G34" s="83">
        <f t="shared" si="1"/>
        <v>0</v>
      </c>
      <c r="H34" s="88">
        <f>H33+H15+J22+N15+'A-M'!I14</f>
        <v>0</v>
      </c>
      <c r="I34" s="83">
        <f>I33+I15+'A-M'!K14</f>
        <v>0</v>
      </c>
      <c r="J34" s="83">
        <f>J33+J15+'A-M'!L14</f>
        <v>0</v>
      </c>
      <c r="K34" s="83">
        <f>K33+K15+'A-M'!M14</f>
        <v>0</v>
      </c>
      <c r="L34" s="83">
        <f t="shared" si="2"/>
        <v>0</v>
      </c>
      <c r="M34" s="92">
        <f t="shared" si="2"/>
        <v>0</v>
      </c>
      <c r="N34" s="93">
        <f t="shared" si="2"/>
        <v>0</v>
      </c>
      <c r="O34" s="88">
        <f>O33+O15-J22</f>
        <v>0</v>
      </c>
    </row>
    <row r="35" spans="2:15" ht="12.75" customHeight="1" x14ac:dyDescent="0.2">
      <c r="B35" s="27" t="s">
        <v>40</v>
      </c>
      <c r="C35" s="83">
        <f t="shared" si="1"/>
        <v>0</v>
      </c>
      <c r="D35" s="83">
        <f t="shared" si="1"/>
        <v>0</v>
      </c>
      <c r="E35" s="83">
        <f t="shared" si="1"/>
        <v>0</v>
      </c>
      <c r="F35" s="83">
        <f t="shared" si="1"/>
        <v>0</v>
      </c>
      <c r="G35" s="83">
        <f t="shared" si="1"/>
        <v>0</v>
      </c>
      <c r="H35" s="83">
        <f>H34+H16+N16+'A-M'!I15</f>
        <v>0</v>
      </c>
      <c r="I35" s="83">
        <f>I34+I16+'A-M'!K15</f>
        <v>0</v>
      </c>
      <c r="J35" s="83">
        <f>J34+J16+'A-M'!L15</f>
        <v>0</v>
      </c>
      <c r="K35" s="83">
        <f>K34+K16+'A-M'!M15</f>
        <v>0</v>
      </c>
      <c r="L35" s="83">
        <f t="shared" si="2"/>
        <v>0</v>
      </c>
      <c r="M35" s="92">
        <f t="shared" si="2"/>
        <v>0</v>
      </c>
      <c r="N35" s="93">
        <f t="shared" si="2"/>
        <v>0</v>
      </c>
      <c r="O35" s="83">
        <f t="shared" si="2"/>
        <v>0</v>
      </c>
    </row>
    <row r="36" spans="2:15" ht="12.75" customHeight="1" x14ac:dyDescent="0.2">
      <c r="B36" s="27" t="s">
        <v>41</v>
      </c>
      <c r="C36" s="83">
        <f t="shared" si="1"/>
        <v>0</v>
      </c>
      <c r="D36" s="83">
        <f t="shared" si="1"/>
        <v>0</v>
      </c>
      <c r="E36" s="83">
        <f t="shared" si="1"/>
        <v>0</v>
      </c>
      <c r="F36" s="83">
        <f t="shared" si="1"/>
        <v>0</v>
      </c>
      <c r="G36" s="83">
        <f t="shared" si="1"/>
        <v>0</v>
      </c>
      <c r="H36" s="83">
        <f>H35+H17+N17+'A-M'!I16</f>
        <v>0</v>
      </c>
      <c r="I36" s="83">
        <f>I35+I17+'A-M'!K16</f>
        <v>0</v>
      </c>
      <c r="J36" s="83">
        <f>J35+J17+'A-M'!L16</f>
        <v>0</v>
      </c>
      <c r="K36" s="83">
        <f>K35+K17+'A-M'!M16</f>
        <v>0</v>
      </c>
      <c r="L36" s="83">
        <f t="shared" si="2"/>
        <v>0</v>
      </c>
      <c r="M36" s="92">
        <f t="shared" si="2"/>
        <v>0</v>
      </c>
      <c r="N36" s="93">
        <f t="shared" si="2"/>
        <v>0</v>
      </c>
      <c r="O36" s="83">
        <f t="shared" si="2"/>
        <v>0</v>
      </c>
    </row>
    <row r="37" spans="2:15" ht="12.75" customHeight="1" x14ac:dyDescent="0.2">
      <c r="B37" s="27" t="s">
        <v>42</v>
      </c>
      <c r="C37" s="83">
        <f t="shared" si="1"/>
        <v>0</v>
      </c>
      <c r="D37" s="83">
        <f t="shared" si="1"/>
        <v>0</v>
      </c>
      <c r="E37" s="83">
        <f t="shared" si="1"/>
        <v>0</v>
      </c>
      <c r="F37" s="83">
        <f t="shared" si="1"/>
        <v>0</v>
      </c>
      <c r="G37" s="83">
        <f t="shared" si="1"/>
        <v>0</v>
      </c>
      <c r="H37" s="88">
        <f>H36+H18+L22+N18+'A-M'!I17</f>
        <v>0</v>
      </c>
      <c r="I37" s="83">
        <f>I36+I18+'A-M'!K17</f>
        <v>0</v>
      </c>
      <c r="J37" s="83">
        <f>J36+J18+'A-M'!L17</f>
        <v>0</v>
      </c>
      <c r="K37" s="83">
        <f>K36+K18+'A-M'!M17</f>
        <v>0</v>
      </c>
      <c r="L37" s="83">
        <f t="shared" si="2"/>
        <v>0</v>
      </c>
      <c r="M37" s="94">
        <f t="shared" si="2"/>
        <v>0</v>
      </c>
      <c r="N37" s="95">
        <f t="shared" si="2"/>
        <v>0</v>
      </c>
      <c r="O37" s="88">
        <f>O36+O18-L22</f>
        <v>0</v>
      </c>
    </row>
    <row r="38" spans="2:15" x14ac:dyDescent="0.2"/>
    <row r="39" spans="2:15" ht="14.25" x14ac:dyDescent="0.2">
      <c r="B39" s="52" t="str">
        <f>'01'!B41</f>
        <v>Copyright by Impulse Assessoria de Negócios Ltda. - V. 06.2.1 - 01/2018 - Freeware - hhc@impulserio.com.br - www.impulserio.com.br</v>
      </c>
      <c r="K39" s="62"/>
    </row>
    <row r="40" spans="2:15" ht="14.25" x14ac:dyDescent="0.2">
      <c r="B40" s="52"/>
    </row>
    <row r="41" spans="2:15" hidden="1" x14ac:dyDescent="0.2"/>
  </sheetData>
  <sheetProtection algorithmName="SHA-512" hashValue="5x92AMsl95dw1lZWM3ZfL7YxdfEe6toVddfHtPOXBOSXZDk+pckBuf4AVqHKfjMO/G9N5V4+AqES9LWky2/xUw==" saltValue="h6tT886C6YZpUZQy9tNF+g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27"/>
  <sheetViews>
    <sheetView zoomScale="80" zoomScaleNormal="80" workbookViewId="0"/>
  </sheetViews>
  <sheetFormatPr defaultColWidth="0" defaultRowHeight="11.1" customHeight="1" zeroHeight="1" x14ac:dyDescent="0.2"/>
  <cols>
    <col min="1" max="1" width="0.85546875" style="38" customWidth="1"/>
    <col min="2" max="4" width="5.7109375" style="38" customWidth="1"/>
    <col min="5" max="6" width="13.7109375" style="38" customWidth="1"/>
    <col min="7" max="9" width="10.7109375" style="38" customWidth="1"/>
    <col min="10" max="11" width="13.7109375" style="38" customWidth="1"/>
    <col min="12" max="12" width="20.7109375" style="38" customWidth="1"/>
    <col min="13" max="13" width="9.140625" style="38" customWidth="1"/>
    <col min="14" max="14" width="0.85546875" style="38" customWidth="1"/>
    <col min="15" max="16384" width="0" style="38" hidden="1"/>
  </cols>
  <sheetData>
    <row r="1" spans="2:13" ht="3" customHeight="1" x14ac:dyDescent="0.2"/>
    <row r="2" spans="2:13" ht="12.75" customHeight="1" x14ac:dyDescent="0.2">
      <c r="B2" s="37" t="str">
        <f>'01'!$B$2</f>
        <v>ANO: 20XX</v>
      </c>
    </row>
    <row r="3" spans="2:13" ht="11.1" customHeight="1" x14ac:dyDescent="0.2">
      <c r="B3" s="39" t="s">
        <v>87</v>
      </c>
      <c r="D3" s="40"/>
      <c r="E3" s="41"/>
      <c r="F3" s="41"/>
      <c r="G3" s="41"/>
      <c r="H3" s="41"/>
      <c r="I3" s="40"/>
      <c r="J3" s="41"/>
      <c r="L3" s="73" t="s">
        <v>108</v>
      </c>
      <c r="M3" s="73" t="s">
        <v>109</v>
      </c>
    </row>
    <row r="4" spans="2:13" ht="11.1" customHeight="1" x14ac:dyDescent="0.2">
      <c r="B4" s="10" t="s">
        <v>55</v>
      </c>
      <c r="C4" s="10" t="s">
        <v>56</v>
      </c>
      <c r="D4" s="11" t="s">
        <v>0</v>
      </c>
      <c r="E4" s="11" t="s">
        <v>86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74</v>
      </c>
      <c r="L4" s="74"/>
      <c r="M4" s="74"/>
    </row>
    <row r="5" spans="2:13" ht="11.1" customHeight="1" x14ac:dyDescent="0.2">
      <c r="B5" s="15" t="s">
        <v>9</v>
      </c>
      <c r="C5" s="10" t="s">
        <v>9</v>
      </c>
      <c r="D5" s="22">
        <f>'01'!C6</f>
        <v>0</v>
      </c>
      <c r="E5" s="16">
        <f>'01'!H6</f>
        <v>0</v>
      </c>
      <c r="F5" s="16">
        <f>'01'!I6</f>
        <v>0</v>
      </c>
      <c r="G5" s="16">
        <f>'01'!J6</f>
        <v>0</v>
      </c>
      <c r="H5" s="16">
        <f>'01'!K6</f>
        <v>0</v>
      </c>
      <c r="I5" s="16">
        <f>'01'!L6</f>
        <v>0</v>
      </c>
      <c r="J5" s="16">
        <f>'01'!P6</f>
        <v>0</v>
      </c>
      <c r="K5" s="44" t="e">
        <f>E5/'A-M'!C6</f>
        <v>#DIV/0!</v>
      </c>
      <c r="L5" s="72">
        <f>'01'!$Q$6</f>
        <v>0</v>
      </c>
      <c r="M5" s="74">
        <f>'01'!$E$6</f>
        <v>0</v>
      </c>
    </row>
    <row r="6" spans="2:13" ht="11.1" customHeight="1" x14ac:dyDescent="0.2">
      <c r="B6" s="15" t="s">
        <v>11</v>
      </c>
      <c r="C6" s="10" t="s">
        <v>9</v>
      </c>
      <c r="D6" s="56">
        <f>'02'!C6</f>
        <v>0</v>
      </c>
      <c r="E6" s="16">
        <f>'02'!H6</f>
        <v>0</v>
      </c>
      <c r="F6" s="16">
        <f>'02'!I6</f>
        <v>0</v>
      </c>
      <c r="G6" s="16">
        <f>'02'!J6</f>
        <v>0</v>
      </c>
      <c r="H6" s="16">
        <f>'02'!K6</f>
        <v>0</v>
      </c>
      <c r="I6" s="16">
        <f>'02'!L6</f>
        <v>0</v>
      </c>
      <c r="J6" s="16">
        <f>'02'!P6</f>
        <v>0</v>
      </c>
      <c r="K6" s="44" t="e">
        <f>E6/'A-M'!C7</f>
        <v>#DIV/0!</v>
      </c>
      <c r="L6" s="72">
        <f>'02'!$Q$6</f>
        <v>0</v>
      </c>
      <c r="M6" s="72">
        <f>'02'!$E$6</f>
        <v>0</v>
      </c>
    </row>
    <row r="7" spans="2:13" ht="11.1" customHeight="1" x14ac:dyDescent="0.2">
      <c r="B7" s="15" t="s">
        <v>12</v>
      </c>
      <c r="C7" s="10" t="s">
        <v>9</v>
      </c>
      <c r="D7" s="56">
        <f>'03'!C6</f>
        <v>0</v>
      </c>
      <c r="E7" s="16">
        <f>'03'!H6</f>
        <v>0</v>
      </c>
      <c r="F7" s="16">
        <f>'03'!I6</f>
        <v>0</v>
      </c>
      <c r="G7" s="16">
        <f>'03'!J6</f>
        <v>0</v>
      </c>
      <c r="H7" s="16">
        <f>'03'!K6</f>
        <v>0</v>
      </c>
      <c r="I7" s="16">
        <f>'03'!L6</f>
        <v>0</v>
      </c>
      <c r="J7" s="16">
        <f>'03'!P6</f>
        <v>0</v>
      </c>
      <c r="K7" s="44" t="e">
        <f>E7/'A-M'!C8</f>
        <v>#DIV/0!</v>
      </c>
      <c r="L7" s="72">
        <f>'03'!$Q$6</f>
        <v>0</v>
      </c>
      <c r="M7" s="72">
        <f>'03'!$E$6</f>
        <v>0</v>
      </c>
    </row>
    <row r="8" spans="2:13" ht="11.1" customHeight="1" x14ac:dyDescent="0.2">
      <c r="B8" s="15" t="s">
        <v>13</v>
      </c>
      <c r="C8" s="10" t="s">
        <v>9</v>
      </c>
      <c r="D8" s="56">
        <f>'04'!C6</f>
        <v>0</v>
      </c>
      <c r="E8" s="16">
        <f>'04'!H6</f>
        <v>0</v>
      </c>
      <c r="F8" s="16">
        <f>'04'!I6</f>
        <v>0</v>
      </c>
      <c r="G8" s="16">
        <f>'04'!J6</f>
        <v>0</v>
      </c>
      <c r="H8" s="16">
        <f>'04'!K6</f>
        <v>0</v>
      </c>
      <c r="I8" s="16">
        <f>'04'!L6</f>
        <v>0</v>
      </c>
      <c r="J8" s="16">
        <f>'04'!P6</f>
        <v>0</v>
      </c>
      <c r="K8" s="44" t="e">
        <f>E8/'A-M'!C9</f>
        <v>#DIV/0!</v>
      </c>
      <c r="L8" s="72">
        <f>'04'!$Q$6</f>
        <v>0</v>
      </c>
      <c r="M8" s="72">
        <f>'04'!$E$6</f>
        <v>0</v>
      </c>
    </row>
    <row r="9" spans="2:13" ht="11.1" customHeight="1" x14ac:dyDescent="0.2">
      <c r="B9" s="15" t="s">
        <v>14</v>
      </c>
      <c r="C9" s="10" t="s">
        <v>9</v>
      </c>
      <c r="D9" s="56">
        <f>'05'!C6</f>
        <v>0</v>
      </c>
      <c r="E9" s="16">
        <f>'05'!H6</f>
        <v>0</v>
      </c>
      <c r="F9" s="16">
        <f>'05'!I6</f>
        <v>0</v>
      </c>
      <c r="G9" s="16">
        <f>'05'!J6</f>
        <v>0</v>
      </c>
      <c r="H9" s="16">
        <f>'05'!K6</f>
        <v>0</v>
      </c>
      <c r="I9" s="16">
        <f>'05'!L6</f>
        <v>0</v>
      </c>
      <c r="J9" s="16">
        <f>'05'!P6</f>
        <v>0</v>
      </c>
      <c r="K9" s="44" t="e">
        <f>E9/'A-M'!C10</f>
        <v>#DIV/0!</v>
      </c>
      <c r="L9" s="72">
        <f>'05'!$Q$6</f>
        <v>0</v>
      </c>
      <c r="M9" s="72">
        <f>'05'!$E$6</f>
        <v>0</v>
      </c>
    </row>
    <row r="10" spans="2:13" ht="11.1" customHeight="1" x14ac:dyDescent="0.2">
      <c r="B10" s="15" t="s">
        <v>15</v>
      </c>
      <c r="C10" s="10" t="s">
        <v>9</v>
      </c>
      <c r="D10" s="56">
        <f>'06'!C6</f>
        <v>0</v>
      </c>
      <c r="E10" s="16">
        <f>'06'!H6</f>
        <v>0</v>
      </c>
      <c r="F10" s="16">
        <f>'06'!I6</f>
        <v>0</v>
      </c>
      <c r="G10" s="16">
        <f>'06'!J6</f>
        <v>0</v>
      </c>
      <c r="H10" s="16">
        <f>'06'!K6</f>
        <v>0</v>
      </c>
      <c r="I10" s="16">
        <f>'06'!L6</f>
        <v>0</v>
      </c>
      <c r="J10" s="16">
        <f>'06'!P6</f>
        <v>0</v>
      </c>
      <c r="K10" s="44" t="e">
        <f>E10/'A-M'!C11</f>
        <v>#DIV/0!</v>
      </c>
      <c r="L10" s="72">
        <f>'06'!$Q$6</f>
        <v>0</v>
      </c>
      <c r="M10" s="72">
        <f>'06'!$E$6</f>
        <v>0</v>
      </c>
    </row>
    <row r="11" spans="2:13" ht="11.1" customHeight="1" x14ac:dyDescent="0.2">
      <c r="B11" s="15" t="s">
        <v>16</v>
      </c>
      <c r="C11" s="10" t="s">
        <v>9</v>
      </c>
      <c r="D11" s="56">
        <f>'07'!C6</f>
        <v>0</v>
      </c>
      <c r="E11" s="16">
        <f>'07'!H6</f>
        <v>0</v>
      </c>
      <c r="F11" s="16">
        <f>'07'!I6</f>
        <v>0</v>
      </c>
      <c r="G11" s="16">
        <f>'07'!J6</f>
        <v>0</v>
      </c>
      <c r="H11" s="16">
        <f>'07'!K6</f>
        <v>0</v>
      </c>
      <c r="I11" s="16">
        <f>'07'!L6</f>
        <v>0</v>
      </c>
      <c r="J11" s="16">
        <f>'07'!P6</f>
        <v>0</v>
      </c>
      <c r="K11" s="44" t="e">
        <f>E11/'A-M'!C12</f>
        <v>#DIV/0!</v>
      </c>
      <c r="L11" s="72">
        <f>'07'!$Q$6</f>
        <v>0</v>
      </c>
      <c r="M11" s="72">
        <f>'07'!$E$6</f>
        <v>0</v>
      </c>
    </row>
    <row r="12" spans="2:13" ht="11.1" customHeight="1" x14ac:dyDescent="0.2">
      <c r="B12" s="15" t="s">
        <v>17</v>
      </c>
      <c r="C12" s="10" t="s">
        <v>9</v>
      </c>
      <c r="D12" s="56">
        <f>'08'!C6</f>
        <v>0</v>
      </c>
      <c r="E12" s="16">
        <f>'08'!H6</f>
        <v>0</v>
      </c>
      <c r="F12" s="16">
        <f>'08'!I6</f>
        <v>0</v>
      </c>
      <c r="G12" s="16">
        <f>'08'!J6</f>
        <v>0</v>
      </c>
      <c r="H12" s="16">
        <f>'08'!K6</f>
        <v>0</v>
      </c>
      <c r="I12" s="16">
        <f>'08'!L6</f>
        <v>0</v>
      </c>
      <c r="J12" s="16">
        <f>'08'!P6</f>
        <v>0</v>
      </c>
      <c r="K12" s="44" t="e">
        <f>E12/'A-M'!C13</f>
        <v>#DIV/0!</v>
      </c>
      <c r="L12" s="72">
        <f>'08'!$Q$6</f>
        <v>0</v>
      </c>
      <c r="M12" s="72">
        <f>'08'!$E$6</f>
        <v>0</v>
      </c>
    </row>
    <row r="13" spans="2:13" ht="11.1" customHeight="1" x14ac:dyDescent="0.2">
      <c r="B13" s="15" t="s">
        <v>18</v>
      </c>
      <c r="C13" s="10" t="s">
        <v>9</v>
      </c>
      <c r="D13" s="56">
        <f>'09'!C6</f>
        <v>0</v>
      </c>
      <c r="E13" s="16">
        <f>'09'!H6</f>
        <v>0</v>
      </c>
      <c r="F13" s="16">
        <f>'09'!I6</f>
        <v>0</v>
      </c>
      <c r="G13" s="16">
        <f>'09'!J6</f>
        <v>0</v>
      </c>
      <c r="H13" s="16">
        <f>'09'!K6</f>
        <v>0</v>
      </c>
      <c r="I13" s="16">
        <f>'09'!L6</f>
        <v>0</v>
      </c>
      <c r="J13" s="16">
        <f>'09'!P6</f>
        <v>0</v>
      </c>
      <c r="K13" s="44" t="e">
        <f>E13/'A-M'!C14</f>
        <v>#DIV/0!</v>
      </c>
      <c r="L13" s="72">
        <f>'09'!$Q$6</f>
        <v>0</v>
      </c>
      <c r="M13" s="72">
        <f>'09'!$E$6</f>
        <v>0</v>
      </c>
    </row>
    <row r="14" spans="2:13" ht="11.1" customHeight="1" x14ac:dyDescent="0.2">
      <c r="B14" s="15" t="s">
        <v>19</v>
      </c>
      <c r="C14" s="10" t="s">
        <v>9</v>
      </c>
      <c r="D14" s="56">
        <f>'10'!C6</f>
        <v>0</v>
      </c>
      <c r="E14" s="16">
        <f>'10'!H6</f>
        <v>0</v>
      </c>
      <c r="F14" s="16">
        <f>'10'!I6</f>
        <v>0</v>
      </c>
      <c r="G14" s="16">
        <f>'10'!J6</f>
        <v>0</v>
      </c>
      <c r="H14" s="16">
        <f>'10'!K6</f>
        <v>0</v>
      </c>
      <c r="I14" s="16">
        <f>'10'!L6</f>
        <v>0</v>
      </c>
      <c r="J14" s="16">
        <f>'10'!P6</f>
        <v>0</v>
      </c>
      <c r="K14" s="44" t="e">
        <f>E14/'A-M'!C15</f>
        <v>#DIV/0!</v>
      </c>
      <c r="L14" s="72">
        <f>'10'!$Q$6</f>
        <v>0</v>
      </c>
      <c r="M14" s="72">
        <f>'10'!$E$6</f>
        <v>0</v>
      </c>
    </row>
    <row r="15" spans="2:13" ht="11.1" customHeight="1" x14ac:dyDescent="0.2">
      <c r="B15" s="15" t="s">
        <v>20</v>
      </c>
      <c r="C15" s="10" t="s">
        <v>9</v>
      </c>
      <c r="D15" s="56">
        <f>'11'!C6</f>
        <v>0</v>
      </c>
      <c r="E15" s="16">
        <f>'11'!H6</f>
        <v>0</v>
      </c>
      <c r="F15" s="16">
        <f>'11'!I6</f>
        <v>0</v>
      </c>
      <c r="G15" s="16">
        <f>'11'!J6</f>
        <v>0</v>
      </c>
      <c r="H15" s="16">
        <f>'11'!K6</f>
        <v>0</v>
      </c>
      <c r="I15" s="16">
        <f>'11'!L6</f>
        <v>0</v>
      </c>
      <c r="J15" s="16">
        <f>'11'!P6</f>
        <v>0</v>
      </c>
      <c r="K15" s="44" t="e">
        <f>E15/'A-M'!C16</f>
        <v>#DIV/0!</v>
      </c>
      <c r="L15" s="72">
        <f>'11'!$Q$6</f>
        <v>0</v>
      </c>
      <c r="M15" s="72">
        <f>'11'!$E$6</f>
        <v>0</v>
      </c>
    </row>
    <row r="16" spans="2:13" ht="11.1" customHeight="1" x14ac:dyDescent="0.2">
      <c r="B16" s="15" t="s">
        <v>21</v>
      </c>
      <c r="C16" s="10" t="s">
        <v>9</v>
      </c>
      <c r="D16" s="56">
        <f>'12'!C6</f>
        <v>0</v>
      </c>
      <c r="E16" s="16">
        <f>'12'!H6</f>
        <v>0</v>
      </c>
      <c r="F16" s="16">
        <f>'12'!I6</f>
        <v>0</v>
      </c>
      <c r="G16" s="16">
        <f>'12'!J6</f>
        <v>0</v>
      </c>
      <c r="H16" s="16">
        <f>'12'!K6</f>
        <v>0</v>
      </c>
      <c r="I16" s="16">
        <f>'12'!L6</f>
        <v>0</v>
      </c>
      <c r="J16" s="16">
        <f>'12'!P6</f>
        <v>0</v>
      </c>
      <c r="K16" s="44" t="e">
        <f>E16/'A-M'!C17</f>
        <v>#DIV/0!</v>
      </c>
      <c r="L16" s="72">
        <f>'12'!$Q$6</f>
        <v>0</v>
      </c>
      <c r="M16" s="72">
        <f>'12'!$E$6</f>
        <v>0</v>
      </c>
    </row>
    <row r="17" spans="2:13" ht="11.1" customHeight="1" x14ac:dyDescent="0.2">
      <c r="B17" s="23" t="s">
        <v>54</v>
      </c>
      <c r="C17" s="23" t="s">
        <v>54</v>
      </c>
      <c r="D17" s="23" t="s">
        <v>54</v>
      </c>
      <c r="E17" s="30">
        <f t="shared" ref="E17:J17" si="0">SUM(E5:E16)</f>
        <v>0</v>
      </c>
      <c r="F17" s="30">
        <f t="shared" si="0"/>
        <v>0</v>
      </c>
      <c r="G17" s="30">
        <f t="shared" si="0"/>
        <v>0</v>
      </c>
      <c r="H17" s="30">
        <f t="shared" si="0"/>
        <v>0</v>
      </c>
      <c r="I17" s="30">
        <f t="shared" si="0"/>
        <v>0</v>
      </c>
      <c r="J17" s="30">
        <f t="shared" si="0"/>
        <v>0</v>
      </c>
      <c r="K17" s="45" t="e">
        <f>E17/'A-M'!C18</f>
        <v>#DIV/0!</v>
      </c>
      <c r="L17" s="74"/>
      <c r="M17" s="74"/>
    </row>
    <row r="18" spans="2:13" ht="11.1" customHeight="1" x14ac:dyDescent="0.2">
      <c r="B18" s="10" t="s">
        <v>55</v>
      </c>
      <c r="C18" s="10" t="s">
        <v>56</v>
      </c>
      <c r="D18" s="11" t="s">
        <v>0</v>
      </c>
      <c r="E18" s="11" t="s">
        <v>86</v>
      </c>
      <c r="F18" s="11" t="s">
        <v>4</v>
      </c>
      <c r="G18" s="11" t="s">
        <v>5</v>
      </c>
      <c r="H18" s="11" t="s">
        <v>6</v>
      </c>
      <c r="I18" s="11" t="s">
        <v>7</v>
      </c>
      <c r="J18" s="11" t="s">
        <v>8</v>
      </c>
      <c r="K18" s="11" t="s">
        <v>74</v>
      </c>
      <c r="L18" s="74"/>
      <c r="M18" s="74"/>
    </row>
    <row r="19" spans="2:13" ht="11.1" customHeight="1" x14ac:dyDescent="0.2">
      <c r="B19" s="15" t="s">
        <v>9</v>
      </c>
      <c r="C19" s="10" t="s">
        <v>11</v>
      </c>
      <c r="D19" s="22">
        <f>'01'!C7</f>
        <v>0</v>
      </c>
      <c r="E19" s="16">
        <f>'01'!H7</f>
        <v>0</v>
      </c>
      <c r="F19" s="16">
        <f>'01'!I7</f>
        <v>0</v>
      </c>
      <c r="G19" s="16">
        <f>'01'!J7</f>
        <v>0</v>
      </c>
      <c r="H19" s="16">
        <f>'01'!K7</f>
        <v>0</v>
      </c>
      <c r="I19" s="16">
        <f>'01'!L7</f>
        <v>0</v>
      </c>
      <c r="J19" s="16">
        <f>'01'!P7</f>
        <v>0</v>
      </c>
      <c r="K19" s="44" t="e">
        <f>E19/'A-M'!C6</f>
        <v>#DIV/0!</v>
      </c>
      <c r="L19" s="74">
        <f>'01'!$Q$7</f>
        <v>0</v>
      </c>
      <c r="M19" s="74">
        <f>'01'!$E$7</f>
        <v>0</v>
      </c>
    </row>
    <row r="20" spans="2:13" ht="11.1" customHeight="1" x14ac:dyDescent="0.2">
      <c r="B20" s="15" t="s">
        <v>11</v>
      </c>
      <c r="C20" s="10" t="s">
        <v>11</v>
      </c>
      <c r="D20" s="56">
        <f>'02'!C7</f>
        <v>0</v>
      </c>
      <c r="E20" s="16">
        <f>'02'!H7</f>
        <v>0</v>
      </c>
      <c r="F20" s="16">
        <f>'02'!I7</f>
        <v>0</v>
      </c>
      <c r="G20" s="16">
        <f>'02'!J7</f>
        <v>0</v>
      </c>
      <c r="H20" s="16">
        <f>'02'!K7</f>
        <v>0</v>
      </c>
      <c r="I20" s="16">
        <f>'02'!L7</f>
        <v>0</v>
      </c>
      <c r="J20" s="16">
        <f>'02'!P7</f>
        <v>0</v>
      </c>
      <c r="K20" s="44" t="e">
        <f>E20/'A-M'!C7</f>
        <v>#DIV/0!</v>
      </c>
      <c r="L20" s="72">
        <f>'02'!$Q$7</f>
        <v>0</v>
      </c>
      <c r="M20" s="72">
        <f>'02'!$E$7</f>
        <v>0</v>
      </c>
    </row>
    <row r="21" spans="2:13" ht="11.1" customHeight="1" x14ac:dyDescent="0.2">
      <c r="B21" s="15" t="s">
        <v>12</v>
      </c>
      <c r="C21" s="10" t="s">
        <v>11</v>
      </c>
      <c r="D21" s="56">
        <f>'03'!C7</f>
        <v>0</v>
      </c>
      <c r="E21" s="16">
        <f>'03'!H7</f>
        <v>0</v>
      </c>
      <c r="F21" s="16">
        <f>'03'!I7</f>
        <v>0</v>
      </c>
      <c r="G21" s="16">
        <f>'03'!J7</f>
        <v>0</v>
      </c>
      <c r="H21" s="16">
        <f>'03'!K7</f>
        <v>0</v>
      </c>
      <c r="I21" s="16">
        <f>'03'!L7</f>
        <v>0</v>
      </c>
      <c r="J21" s="16">
        <f>'03'!P7</f>
        <v>0</v>
      </c>
      <c r="K21" s="44" t="e">
        <f>E21/'A-M'!C8</f>
        <v>#DIV/0!</v>
      </c>
      <c r="L21" s="72">
        <f>'03'!$Q$7</f>
        <v>0</v>
      </c>
      <c r="M21" s="72">
        <f>'03'!$E$7</f>
        <v>0</v>
      </c>
    </row>
    <row r="22" spans="2:13" ht="11.1" customHeight="1" x14ac:dyDescent="0.2">
      <c r="B22" s="15" t="s">
        <v>13</v>
      </c>
      <c r="C22" s="10" t="s">
        <v>11</v>
      </c>
      <c r="D22" s="56">
        <f>'04'!C7</f>
        <v>0</v>
      </c>
      <c r="E22" s="16">
        <f>'04'!H7</f>
        <v>0</v>
      </c>
      <c r="F22" s="16">
        <f>'04'!I7</f>
        <v>0</v>
      </c>
      <c r="G22" s="16">
        <f>'04'!J7</f>
        <v>0</v>
      </c>
      <c r="H22" s="16">
        <f>'04'!K7</f>
        <v>0</v>
      </c>
      <c r="I22" s="16">
        <f>'04'!L7</f>
        <v>0</v>
      </c>
      <c r="J22" s="16">
        <f>'04'!P7</f>
        <v>0</v>
      </c>
      <c r="K22" s="44" t="e">
        <f>E22/'A-M'!C9</f>
        <v>#DIV/0!</v>
      </c>
      <c r="L22" s="72">
        <f>'04'!$Q$7</f>
        <v>0</v>
      </c>
      <c r="M22" s="72">
        <f>'04'!$E$7</f>
        <v>0</v>
      </c>
    </row>
    <row r="23" spans="2:13" ht="11.1" customHeight="1" x14ac:dyDescent="0.2">
      <c r="B23" s="15" t="s">
        <v>14</v>
      </c>
      <c r="C23" s="10" t="s">
        <v>11</v>
      </c>
      <c r="D23" s="56">
        <f>'05'!C7</f>
        <v>0</v>
      </c>
      <c r="E23" s="16">
        <f>'05'!H7</f>
        <v>0</v>
      </c>
      <c r="F23" s="16">
        <f>'05'!I7</f>
        <v>0</v>
      </c>
      <c r="G23" s="16">
        <f>'05'!J7</f>
        <v>0</v>
      </c>
      <c r="H23" s="16">
        <f>'05'!K7</f>
        <v>0</v>
      </c>
      <c r="I23" s="16">
        <f>'05'!L7</f>
        <v>0</v>
      </c>
      <c r="J23" s="16">
        <f>'05'!P7</f>
        <v>0</v>
      </c>
      <c r="K23" s="44" t="e">
        <f>E23/'A-M'!C10</f>
        <v>#DIV/0!</v>
      </c>
      <c r="L23" s="72">
        <f>'05'!$Q$7</f>
        <v>0</v>
      </c>
      <c r="M23" s="72">
        <f>'05'!$E$7</f>
        <v>0</v>
      </c>
    </row>
    <row r="24" spans="2:13" ht="11.1" customHeight="1" x14ac:dyDescent="0.2">
      <c r="B24" s="15" t="s">
        <v>15</v>
      </c>
      <c r="C24" s="10" t="s">
        <v>11</v>
      </c>
      <c r="D24" s="56">
        <f>'06'!C7</f>
        <v>0</v>
      </c>
      <c r="E24" s="16">
        <f>'06'!H7</f>
        <v>0</v>
      </c>
      <c r="F24" s="16">
        <f>'06'!I7</f>
        <v>0</v>
      </c>
      <c r="G24" s="16">
        <f>'06'!J7</f>
        <v>0</v>
      </c>
      <c r="H24" s="16">
        <f>'06'!K7</f>
        <v>0</v>
      </c>
      <c r="I24" s="16">
        <f>'06'!L7</f>
        <v>0</v>
      </c>
      <c r="J24" s="16">
        <f>'06'!P7</f>
        <v>0</v>
      </c>
      <c r="K24" s="44" t="e">
        <f>E24/'A-M'!C11</f>
        <v>#DIV/0!</v>
      </c>
      <c r="L24" s="72">
        <f>'06'!$Q$7</f>
        <v>0</v>
      </c>
      <c r="M24" s="72">
        <f>'06'!$E$7</f>
        <v>0</v>
      </c>
    </row>
    <row r="25" spans="2:13" ht="11.1" customHeight="1" x14ac:dyDescent="0.2">
      <c r="B25" s="15" t="s">
        <v>16</v>
      </c>
      <c r="C25" s="10" t="s">
        <v>11</v>
      </c>
      <c r="D25" s="56">
        <f>'07'!C7</f>
        <v>0</v>
      </c>
      <c r="E25" s="16">
        <f>'07'!H7</f>
        <v>0</v>
      </c>
      <c r="F25" s="16">
        <f>'07'!I7</f>
        <v>0</v>
      </c>
      <c r="G25" s="16">
        <f>'07'!J7</f>
        <v>0</v>
      </c>
      <c r="H25" s="16">
        <f>'07'!K7</f>
        <v>0</v>
      </c>
      <c r="I25" s="16">
        <f>'07'!L7</f>
        <v>0</v>
      </c>
      <c r="J25" s="16">
        <f>'07'!P7</f>
        <v>0</v>
      </c>
      <c r="K25" s="44" t="e">
        <f>E25/'A-M'!C12</f>
        <v>#DIV/0!</v>
      </c>
      <c r="L25" s="72">
        <f>'07'!$Q$7</f>
        <v>0</v>
      </c>
      <c r="M25" s="72">
        <f>'07'!$E$7</f>
        <v>0</v>
      </c>
    </row>
    <row r="26" spans="2:13" ht="11.1" customHeight="1" x14ac:dyDescent="0.2">
      <c r="B26" s="15" t="s">
        <v>17</v>
      </c>
      <c r="C26" s="10" t="s">
        <v>11</v>
      </c>
      <c r="D26" s="56">
        <f>'08'!C7</f>
        <v>0</v>
      </c>
      <c r="E26" s="16">
        <f>'08'!H7</f>
        <v>0</v>
      </c>
      <c r="F26" s="16">
        <f>'08'!I7</f>
        <v>0</v>
      </c>
      <c r="G26" s="16">
        <f>'08'!J7</f>
        <v>0</v>
      </c>
      <c r="H26" s="16">
        <f>'08'!K7</f>
        <v>0</v>
      </c>
      <c r="I26" s="16">
        <f>'08'!L7</f>
        <v>0</v>
      </c>
      <c r="J26" s="16">
        <f>'08'!P7</f>
        <v>0</v>
      </c>
      <c r="K26" s="44" t="e">
        <f>E26/'A-M'!C13</f>
        <v>#DIV/0!</v>
      </c>
      <c r="L26" s="72">
        <f>'08'!$Q$7</f>
        <v>0</v>
      </c>
      <c r="M26" s="72">
        <f>'08'!$E$7</f>
        <v>0</v>
      </c>
    </row>
    <row r="27" spans="2:13" ht="11.1" customHeight="1" x14ac:dyDescent="0.2">
      <c r="B27" s="15" t="s">
        <v>18</v>
      </c>
      <c r="C27" s="10" t="s">
        <v>11</v>
      </c>
      <c r="D27" s="56">
        <f>'09'!C7</f>
        <v>0</v>
      </c>
      <c r="E27" s="16">
        <f>'09'!H7</f>
        <v>0</v>
      </c>
      <c r="F27" s="16">
        <f>'09'!I7</f>
        <v>0</v>
      </c>
      <c r="G27" s="16">
        <f>'09'!J7</f>
        <v>0</v>
      </c>
      <c r="H27" s="16">
        <f>'09'!K7</f>
        <v>0</v>
      </c>
      <c r="I27" s="16">
        <f>'09'!L7</f>
        <v>0</v>
      </c>
      <c r="J27" s="16">
        <f>'09'!P7</f>
        <v>0</v>
      </c>
      <c r="K27" s="44" t="e">
        <f>E27/'A-M'!C14</f>
        <v>#DIV/0!</v>
      </c>
      <c r="L27" s="72">
        <f>'09'!$Q$7</f>
        <v>0</v>
      </c>
      <c r="M27" s="72">
        <f>'09'!$E$7</f>
        <v>0</v>
      </c>
    </row>
    <row r="28" spans="2:13" ht="11.1" customHeight="1" x14ac:dyDescent="0.2">
      <c r="B28" s="15" t="s">
        <v>19</v>
      </c>
      <c r="C28" s="10" t="s">
        <v>11</v>
      </c>
      <c r="D28" s="56">
        <f>'10'!C7</f>
        <v>0</v>
      </c>
      <c r="E28" s="16">
        <f>'10'!H7</f>
        <v>0</v>
      </c>
      <c r="F28" s="16">
        <f>'10'!I7</f>
        <v>0</v>
      </c>
      <c r="G28" s="16">
        <f>'10'!J7</f>
        <v>0</v>
      </c>
      <c r="H28" s="16">
        <f>'10'!K7</f>
        <v>0</v>
      </c>
      <c r="I28" s="16">
        <f>'10'!L7</f>
        <v>0</v>
      </c>
      <c r="J28" s="16">
        <f>'10'!P7</f>
        <v>0</v>
      </c>
      <c r="K28" s="44" t="e">
        <f>E28/'A-M'!C15</f>
        <v>#DIV/0!</v>
      </c>
      <c r="L28" s="72">
        <f>'10'!$Q$7</f>
        <v>0</v>
      </c>
      <c r="M28" s="72">
        <f>'10'!$E$7</f>
        <v>0</v>
      </c>
    </row>
    <row r="29" spans="2:13" ht="11.1" customHeight="1" x14ac:dyDescent="0.2">
      <c r="B29" s="15" t="s">
        <v>20</v>
      </c>
      <c r="C29" s="10" t="s">
        <v>11</v>
      </c>
      <c r="D29" s="56">
        <f>'11'!C7</f>
        <v>0</v>
      </c>
      <c r="E29" s="16">
        <f>'11'!H7</f>
        <v>0</v>
      </c>
      <c r="F29" s="16">
        <f>'11'!I7</f>
        <v>0</v>
      </c>
      <c r="G29" s="16">
        <f>'11'!J7</f>
        <v>0</v>
      </c>
      <c r="H29" s="16">
        <f>'11'!K7</f>
        <v>0</v>
      </c>
      <c r="I29" s="16">
        <f>'11'!L7</f>
        <v>0</v>
      </c>
      <c r="J29" s="16">
        <f>'11'!P7</f>
        <v>0</v>
      </c>
      <c r="K29" s="44" t="e">
        <f>E29/'A-M'!C16</f>
        <v>#DIV/0!</v>
      </c>
      <c r="L29" s="72">
        <f>'11'!$Q$7</f>
        <v>0</v>
      </c>
      <c r="M29" s="72">
        <f>'11'!$E$7</f>
        <v>0</v>
      </c>
    </row>
    <row r="30" spans="2:13" ht="11.1" customHeight="1" x14ac:dyDescent="0.2">
      <c r="B30" s="15" t="s">
        <v>21</v>
      </c>
      <c r="C30" s="10" t="s">
        <v>11</v>
      </c>
      <c r="D30" s="56">
        <f>'12'!C7</f>
        <v>0</v>
      </c>
      <c r="E30" s="16">
        <f>'12'!H7</f>
        <v>0</v>
      </c>
      <c r="F30" s="16">
        <f>'12'!I7</f>
        <v>0</v>
      </c>
      <c r="G30" s="16">
        <f>'12'!J7</f>
        <v>0</v>
      </c>
      <c r="H30" s="16">
        <f>'12'!K7</f>
        <v>0</v>
      </c>
      <c r="I30" s="16">
        <f>'12'!L7</f>
        <v>0</v>
      </c>
      <c r="J30" s="16">
        <f>'12'!P7</f>
        <v>0</v>
      </c>
      <c r="K30" s="44" t="e">
        <f>E30/'A-M'!C17</f>
        <v>#DIV/0!</v>
      </c>
      <c r="L30" s="72">
        <f>'12'!$Q$7</f>
        <v>0</v>
      </c>
      <c r="M30" s="72">
        <f>'12'!$E$7</f>
        <v>0</v>
      </c>
    </row>
    <row r="31" spans="2:13" ht="11.1" customHeight="1" x14ac:dyDescent="0.2">
      <c r="B31" s="23" t="s">
        <v>54</v>
      </c>
      <c r="C31" s="42" t="s">
        <v>54</v>
      </c>
      <c r="D31" s="43" t="s">
        <v>54</v>
      </c>
      <c r="E31" s="30">
        <f t="shared" ref="E31:J31" si="1">SUM(E19:E30)</f>
        <v>0</v>
      </c>
      <c r="F31" s="30">
        <f t="shared" si="1"/>
        <v>0</v>
      </c>
      <c r="G31" s="30">
        <f t="shared" si="1"/>
        <v>0</v>
      </c>
      <c r="H31" s="30">
        <f t="shared" si="1"/>
        <v>0</v>
      </c>
      <c r="I31" s="30">
        <f t="shared" si="1"/>
        <v>0</v>
      </c>
      <c r="J31" s="30">
        <f t="shared" si="1"/>
        <v>0</v>
      </c>
      <c r="K31" s="45" t="e">
        <f>E31/'A-M'!C18</f>
        <v>#DIV/0!</v>
      </c>
      <c r="L31" s="74"/>
      <c r="M31" s="74"/>
    </row>
    <row r="32" spans="2:13" ht="11.1" customHeight="1" x14ac:dyDescent="0.2">
      <c r="B32" s="10" t="s">
        <v>55</v>
      </c>
      <c r="C32" s="10" t="s">
        <v>56</v>
      </c>
      <c r="D32" s="11" t="s">
        <v>0</v>
      </c>
      <c r="E32" s="11" t="s">
        <v>86</v>
      </c>
      <c r="F32" s="11" t="s">
        <v>4</v>
      </c>
      <c r="G32" s="11" t="s">
        <v>5</v>
      </c>
      <c r="H32" s="11" t="s">
        <v>6</v>
      </c>
      <c r="I32" s="11" t="s">
        <v>7</v>
      </c>
      <c r="J32" s="11" t="s">
        <v>8</v>
      </c>
      <c r="K32" s="11" t="s">
        <v>74</v>
      </c>
      <c r="L32" s="74"/>
      <c r="M32" s="74"/>
    </row>
    <row r="33" spans="2:13" ht="11.1" customHeight="1" x14ac:dyDescent="0.2">
      <c r="B33" s="15" t="s">
        <v>9</v>
      </c>
      <c r="C33" s="10" t="s">
        <v>12</v>
      </c>
      <c r="D33" s="22">
        <f>'01'!C8</f>
        <v>0</v>
      </c>
      <c r="E33" s="16">
        <f>'01'!H8</f>
        <v>0</v>
      </c>
      <c r="F33" s="16">
        <f>'01'!I8</f>
        <v>0</v>
      </c>
      <c r="G33" s="16">
        <f>'01'!J8</f>
        <v>0</v>
      </c>
      <c r="H33" s="16">
        <f>'01'!K8</f>
        <v>0</v>
      </c>
      <c r="I33" s="16">
        <f>'01'!L8</f>
        <v>0</v>
      </c>
      <c r="J33" s="16">
        <f>'01'!P8</f>
        <v>0</v>
      </c>
      <c r="K33" s="44" t="e">
        <f>E33/'A-M'!C6</f>
        <v>#DIV/0!</v>
      </c>
      <c r="L33" s="74">
        <f>'01'!$Q$8</f>
        <v>0</v>
      </c>
      <c r="M33" s="74">
        <f>'01'!$E$8</f>
        <v>0</v>
      </c>
    </row>
    <row r="34" spans="2:13" ht="11.1" customHeight="1" x14ac:dyDescent="0.2">
      <c r="B34" s="15" t="s">
        <v>11</v>
      </c>
      <c r="C34" s="10" t="s">
        <v>12</v>
      </c>
      <c r="D34" s="56">
        <f>'02'!C8</f>
        <v>0</v>
      </c>
      <c r="E34" s="16">
        <f>'02'!H8</f>
        <v>0</v>
      </c>
      <c r="F34" s="16">
        <f>'02'!I8</f>
        <v>0</v>
      </c>
      <c r="G34" s="16">
        <f>'02'!J8</f>
        <v>0</v>
      </c>
      <c r="H34" s="16">
        <f>'02'!K8</f>
        <v>0</v>
      </c>
      <c r="I34" s="16">
        <f>'02'!L8</f>
        <v>0</v>
      </c>
      <c r="J34" s="16">
        <f>'02'!P8</f>
        <v>0</v>
      </c>
      <c r="K34" s="44" t="e">
        <f>E34/'A-M'!C7</f>
        <v>#DIV/0!</v>
      </c>
      <c r="L34" s="72">
        <f>'02'!$Q$8</f>
        <v>0</v>
      </c>
      <c r="M34" s="72">
        <f>'02'!$E$8</f>
        <v>0</v>
      </c>
    </row>
    <row r="35" spans="2:13" ht="11.1" customHeight="1" x14ac:dyDescent="0.2">
      <c r="B35" s="15" t="s">
        <v>12</v>
      </c>
      <c r="C35" s="10" t="s">
        <v>12</v>
      </c>
      <c r="D35" s="56">
        <f>'03'!C8</f>
        <v>0</v>
      </c>
      <c r="E35" s="16">
        <f>'03'!H8</f>
        <v>0</v>
      </c>
      <c r="F35" s="16">
        <f>'03'!I8</f>
        <v>0</v>
      </c>
      <c r="G35" s="16">
        <f>'03'!J8</f>
        <v>0</v>
      </c>
      <c r="H35" s="16">
        <f>'03'!K8</f>
        <v>0</v>
      </c>
      <c r="I35" s="16">
        <f>'03'!L8</f>
        <v>0</v>
      </c>
      <c r="J35" s="16">
        <f>'03'!P8</f>
        <v>0</v>
      </c>
      <c r="K35" s="44" t="e">
        <f>E35/'A-M'!C8</f>
        <v>#DIV/0!</v>
      </c>
      <c r="L35" s="72">
        <f>'03'!$Q$8</f>
        <v>0</v>
      </c>
      <c r="M35" s="72">
        <f>'03'!$E$8</f>
        <v>0</v>
      </c>
    </row>
    <row r="36" spans="2:13" ht="11.1" customHeight="1" x14ac:dyDescent="0.2">
      <c r="B36" s="15" t="s">
        <v>13</v>
      </c>
      <c r="C36" s="10" t="s">
        <v>12</v>
      </c>
      <c r="D36" s="56">
        <f>'04'!C8</f>
        <v>0</v>
      </c>
      <c r="E36" s="16">
        <f>'04'!H8</f>
        <v>0</v>
      </c>
      <c r="F36" s="16">
        <f>'04'!I8</f>
        <v>0</v>
      </c>
      <c r="G36" s="16">
        <f>'04'!J8</f>
        <v>0</v>
      </c>
      <c r="H36" s="16">
        <f>'04'!K8</f>
        <v>0</v>
      </c>
      <c r="I36" s="16">
        <f>'04'!L8</f>
        <v>0</v>
      </c>
      <c r="J36" s="16">
        <f>'04'!P8</f>
        <v>0</v>
      </c>
      <c r="K36" s="44" t="e">
        <f>E36/'A-M'!C9</f>
        <v>#DIV/0!</v>
      </c>
      <c r="L36" s="72">
        <f>'04'!$Q$8</f>
        <v>0</v>
      </c>
      <c r="M36" s="72">
        <f>'04'!$E$8</f>
        <v>0</v>
      </c>
    </row>
    <row r="37" spans="2:13" ht="11.1" customHeight="1" x14ac:dyDescent="0.2">
      <c r="B37" s="15" t="s">
        <v>14</v>
      </c>
      <c r="C37" s="10" t="s">
        <v>12</v>
      </c>
      <c r="D37" s="56">
        <f>'05'!C8</f>
        <v>0</v>
      </c>
      <c r="E37" s="16">
        <f>'05'!H8</f>
        <v>0</v>
      </c>
      <c r="F37" s="16">
        <f>'05'!I8</f>
        <v>0</v>
      </c>
      <c r="G37" s="16">
        <f>'05'!J8</f>
        <v>0</v>
      </c>
      <c r="H37" s="16">
        <f>'05'!K8</f>
        <v>0</v>
      </c>
      <c r="I37" s="16">
        <f>'05'!L8</f>
        <v>0</v>
      </c>
      <c r="J37" s="16">
        <f>'05'!P8</f>
        <v>0</v>
      </c>
      <c r="K37" s="44" t="e">
        <f>E37/'A-M'!C10</f>
        <v>#DIV/0!</v>
      </c>
      <c r="L37" s="72">
        <f>'05'!$Q$8</f>
        <v>0</v>
      </c>
      <c r="M37" s="72">
        <f>'05'!$E$8</f>
        <v>0</v>
      </c>
    </row>
    <row r="38" spans="2:13" ht="11.1" customHeight="1" x14ac:dyDescent="0.2">
      <c r="B38" s="15" t="s">
        <v>15</v>
      </c>
      <c r="C38" s="10" t="s">
        <v>12</v>
      </c>
      <c r="D38" s="56">
        <f>'06'!C8</f>
        <v>0</v>
      </c>
      <c r="E38" s="16">
        <f>'06'!H8</f>
        <v>0</v>
      </c>
      <c r="F38" s="16">
        <f>'06'!I8</f>
        <v>0</v>
      </c>
      <c r="G38" s="16">
        <f>'06'!J8</f>
        <v>0</v>
      </c>
      <c r="H38" s="16">
        <f>'06'!K8</f>
        <v>0</v>
      </c>
      <c r="I38" s="16">
        <f>'06'!L8</f>
        <v>0</v>
      </c>
      <c r="J38" s="16">
        <f>'06'!P8</f>
        <v>0</v>
      </c>
      <c r="K38" s="44" t="e">
        <f>E38/'A-M'!C11</f>
        <v>#DIV/0!</v>
      </c>
      <c r="L38" s="72">
        <f>'06'!$Q$8</f>
        <v>0</v>
      </c>
      <c r="M38" s="72">
        <f>'06'!$E$8</f>
        <v>0</v>
      </c>
    </row>
    <row r="39" spans="2:13" ht="11.1" customHeight="1" x14ac:dyDescent="0.2">
      <c r="B39" s="15" t="s">
        <v>16</v>
      </c>
      <c r="C39" s="10" t="s">
        <v>12</v>
      </c>
      <c r="D39" s="56">
        <f>'07'!C8</f>
        <v>0</v>
      </c>
      <c r="E39" s="16">
        <f>'07'!H8</f>
        <v>0</v>
      </c>
      <c r="F39" s="16">
        <f>'07'!I8</f>
        <v>0</v>
      </c>
      <c r="G39" s="16">
        <f>'07'!J8</f>
        <v>0</v>
      </c>
      <c r="H39" s="16">
        <f>'07'!K8</f>
        <v>0</v>
      </c>
      <c r="I39" s="16">
        <f>'07'!L8</f>
        <v>0</v>
      </c>
      <c r="J39" s="16">
        <f>'07'!P8</f>
        <v>0</v>
      </c>
      <c r="K39" s="44" t="e">
        <f>E39/'A-M'!C12</f>
        <v>#DIV/0!</v>
      </c>
      <c r="L39" s="72">
        <f>'07'!$Q$8</f>
        <v>0</v>
      </c>
      <c r="M39" s="72">
        <f>'07'!$E$8</f>
        <v>0</v>
      </c>
    </row>
    <row r="40" spans="2:13" ht="11.1" customHeight="1" x14ac:dyDescent="0.2">
      <c r="B40" s="15" t="s">
        <v>17</v>
      </c>
      <c r="C40" s="10" t="s">
        <v>12</v>
      </c>
      <c r="D40" s="56">
        <f>'08'!C8</f>
        <v>0</v>
      </c>
      <c r="E40" s="16">
        <f>'08'!H8</f>
        <v>0</v>
      </c>
      <c r="F40" s="16">
        <f>'08'!I8</f>
        <v>0</v>
      </c>
      <c r="G40" s="16">
        <f>'08'!J8</f>
        <v>0</v>
      </c>
      <c r="H40" s="16">
        <f>'08'!K8</f>
        <v>0</v>
      </c>
      <c r="I40" s="16">
        <f>'08'!L8</f>
        <v>0</v>
      </c>
      <c r="J40" s="16">
        <f>'08'!P8</f>
        <v>0</v>
      </c>
      <c r="K40" s="44" t="e">
        <f>E40/'A-M'!C13</f>
        <v>#DIV/0!</v>
      </c>
      <c r="L40" s="72">
        <f>'08'!$Q$8</f>
        <v>0</v>
      </c>
      <c r="M40" s="72">
        <f>'08'!$E$8</f>
        <v>0</v>
      </c>
    </row>
    <row r="41" spans="2:13" ht="11.1" customHeight="1" x14ac:dyDescent="0.2">
      <c r="B41" s="15" t="s">
        <v>18</v>
      </c>
      <c r="C41" s="10" t="s">
        <v>12</v>
      </c>
      <c r="D41" s="56">
        <f>'09'!C8</f>
        <v>0</v>
      </c>
      <c r="E41" s="16">
        <f>'09'!H8</f>
        <v>0</v>
      </c>
      <c r="F41" s="16">
        <f>'09'!I8</f>
        <v>0</v>
      </c>
      <c r="G41" s="16">
        <f>'09'!J8</f>
        <v>0</v>
      </c>
      <c r="H41" s="16">
        <f>'09'!K8</f>
        <v>0</v>
      </c>
      <c r="I41" s="16">
        <f>'09'!L8</f>
        <v>0</v>
      </c>
      <c r="J41" s="16">
        <f>'09'!P8</f>
        <v>0</v>
      </c>
      <c r="K41" s="44" t="e">
        <f>E41/'A-M'!C14</f>
        <v>#DIV/0!</v>
      </c>
      <c r="L41" s="72">
        <f>'09'!$Q$8</f>
        <v>0</v>
      </c>
      <c r="M41" s="72">
        <f>'09'!$E$8</f>
        <v>0</v>
      </c>
    </row>
    <row r="42" spans="2:13" ht="11.1" customHeight="1" x14ac:dyDescent="0.2">
      <c r="B42" s="15" t="s">
        <v>19</v>
      </c>
      <c r="C42" s="10" t="s">
        <v>12</v>
      </c>
      <c r="D42" s="56">
        <f>'10'!C8</f>
        <v>0</v>
      </c>
      <c r="E42" s="16">
        <f>'10'!H8</f>
        <v>0</v>
      </c>
      <c r="F42" s="16">
        <f>'10'!I8</f>
        <v>0</v>
      </c>
      <c r="G42" s="16">
        <f>'10'!J8</f>
        <v>0</v>
      </c>
      <c r="H42" s="16">
        <f>'10'!K8</f>
        <v>0</v>
      </c>
      <c r="I42" s="16">
        <f>'10'!L8</f>
        <v>0</v>
      </c>
      <c r="J42" s="16">
        <f>'10'!P8</f>
        <v>0</v>
      </c>
      <c r="K42" s="44" t="e">
        <f>E42/'A-M'!C15</f>
        <v>#DIV/0!</v>
      </c>
      <c r="L42" s="72">
        <f>'10'!$Q$8</f>
        <v>0</v>
      </c>
      <c r="M42" s="72">
        <f>'10'!$E$8</f>
        <v>0</v>
      </c>
    </row>
    <row r="43" spans="2:13" ht="11.1" customHeight="1" x14ac:dyDescent="0.2">
      <c r="B43" s="15" t="s">
        <v>20</v>
      </c>
      <c r="C43" s="10" t="s">
        <v>12</v>
      </c>
      <c r="D43" s="56">
        <f>'11'!C8</f>
        <v>0</v>
      </c>
      <c r="E43" s="16">
        <f>'11'!H8</f>
        <v>0</v>
      </c>
      <c r="F43" s="16">
        <f>'11'!I8</f>
        <v>0</v>
      </c>
      <c r="G43" s="16">
        <f>'11'!J8</f>
        <v>0</v>
      </c>
      <c r="H43" s="16">
        <f>'11'!K8</f>
        <v>0</v>
      </c>
      <c r="I43" s="16">
        <f>'11'!L8</f>
        <v>0</v>
      </c>
      <c r="J43" s="16">
        <f>'11'!P8</f>
        <v>0</v>
      </c>
      <c r="K43" s="44" t="e">
        <f>E43/'A-M'!C16</f>
        <v>#DIV/0!</v>
      </c>
      <c r="L43" s="72">
        <f>'11'!$Q$8</f>
        <v>0</v>
      </c>
      <c r="M43" s="72">
        <f>'11'!$E$8</f>
        <v>0</v>
      </c>
    </row>
    <row r="44" spans="2:13" ht="11.1" customHeight="1" x14ac:dyDescent="0.2">
      <c r="B44" s="15" t="s">
        <v>21</v>
      </c>
      <c r="C44" s="10" t="s">
        <v>12</v>
      </c>
      <c r="D44" s="56">
        <f>'12'!C8</f>
        <v>0</v>
      </c>
      <c r="E44" s="16">
        <f>'12'!H8</f>
        <v>0</v>
      </c>
      <c r="F44" s="16">
        <f>'12'!I8</f>
        <v>0</v>
      </c>
      <c r="G44" s="16">
        <f>'12'!J8</f>
        <v>0</v>
      </c>
      <c r="H44" s="16">
        <f>'12'!K8</f>
        <v>0</v>
      </c>
      <c r="I44" s="16">
        <f>'12'!L8</f>
        <v>0</v>
      </c>
      <c r="J44" s="16">
        <f>'12'!P8</f>
        <v>0</v>
      </c>
      <c r="K44" s="44" t="e">
        <f>E44/'A-M'!C17</f>
        <v>#DIV/0!</v>
      </c>
      <c r="L44" s="72">
        <f>'12'!$Q$8</f>
        <v>0</v>
      </c>
      <c r="M44" s="72">
        <f>'12'!$E$8</f>
        <v>0</v>
      </c>
    </row>
    <row r="45" spans="2:13" ht="11.1" customHeight="1" x14ac:dyDescent="0.2">
      <c r="B45" s="23" t="s">
        <v>54</v>
      </c>
      <c r="C45" s="42" t="s">
        <v>54</v>
      </c>
      <c r="D45" s="43" t="s">
        <v>54</v>
      </c>
      <c r="E45" s="30">
        <f t="shared" ref="E45:J45" si="2">SUM(E33:E44)</f>
        <v>0</v>
      </c>
      <c r="F45" s="30">
        <f t="shared" si="2"/>
        <v>0</v>
      </c>
      <c r="G45" s="30">
        <f t="shared" si="2"/>
        <v>0</v>
      </c>
      <c r="H45" s="30">
        <f t="shared" si="2"/>
        <v>0</v>
      </c>
      <c r="I45" s="30">
        <f t="shared" si="2"/>
        <v>0</v>
      </c>
      <c r="J45" s="30">
        <f t="shared" si="2"/>
        <v>0</v>
      </c>
      <c r="K45" s="45" t="e">
        <f>E45/'A-M'!C18</f>
        <v>#DIV/0!</v>
      </c>
      <c r="L45" s="74"/>
      <c r="M45" s="74"/>
    </row>
    <row r="46" spans="2:13" ht="11.1" customHeight="1" x14ac:dyDescent="0.2">
      <c r="B46" s="10" t="s">
        <v>55</v>
      </c>
      <c r="C46" s="10" t="s">
        <v>56</v>
      </c>
      <c r="D46" s="11" t="s">
        <v>0</v>
      </c>
      <c r="E46" s="11" t="s">
        <v>86</v>
      </c>
      <c r="F46" s="11" t="s">
        <v>4</v>
      </c>
      <c r="G46" s="11" t="s">
        <v>5</v>
      </c>
      <c r="H46" s="11" t="s">
        <v>6</v>
      </c>
      <c r="I46" s="11" t="s">
        <v>7</v>
      </c>
      <c r="J46" s="11" t="s">
        <v>8</v>
      </c>
      <c r="K46" s="11" t="s">
        <v>74</v>
      </c>
      <c r="L46" s="74"/>
      <c r="M46" s="74"/>
    </row>
    <row r="47" spans="2:13" ht="11.1" customHeight="1" x14ac:dyDescent="0.2">
      <c r="B47" s="15" t="s">
        <v>9</v>
      </c>
      <c r="C47" s="10" t="s">
        <v>13</v>
      </c>
      <c r="D47" s="22">
        <f>'01'!C9</f>
        <v>0</v>
      </c>
      <c r="E47" s="16">
        <f>'01'!H9</f>
        <v>0</v>
      </c>
      <c r="F47" s="16">
        <f>'01'!I9</f>
        <v>0</v>
      </c>
      <c r="G47" s="16">
        <f>'01'!J9</f>
        <v>0</v>
      </c>
      <c r="H47" s="16">
        <f>'01'!K9</f>
        <v>0</v>
      </c>
      <c r="I47" s="16">
        <f>'01'!L9</f>
        <v>0</v>
      </c>
      <c r="J47" s="16">
        <f>'01'!P9</f>
        <v>0</v>
      </c>
      <c r="K47" s="44" t="e">
        <f>E47/'A-M'!C6</f>
        <v>#DIV/0!</v>
      </c>
      <c r="L47" s="74">
        <f>'01'!$Q$9</f>
        <v>0</v>
      </c>
      <c r="M47" s="74">
        <f>'01'!$E$9</f>
        <v>0</v>
      </c>
    </row>
    <row r="48" spans="2:13" ht="11.1" customHeight="1" x14ac:dyDescent="0.2">
      <c r="B48" s="15" t="s">
        <v>11</v>
      </c>
      <c r="C48" s="10" t="s">
        <v>13</v>
      </c>
      <c r="D48" s="56">
        <f>'02'!C9</f>
        <v>0</v>
      </c>
      <c r="E48" s="16">
        <f>'02'!H9</f>
        <v>0</v>
      </c>
      <c r="F48" s="16">
        <f>'02'!I9</f>
        <v>0</v>
      </c>
      <c r="G48" s="16">
        <f>'02'!J9</f>
        <v>0</v>
      </c>
      <c r="H48" s="16">
        <f>'02'!K9</f>
        <v>0</v>
      </c>
      <c r="I48" s="16">
        <f>'02'!L9</f>
        <v>0</v>
      </c>
      <c r="J48" s="16">
        <f>'02'!P9</f>
        <v>0</v>
      </c>
      <c r="K48" s="44" t="e">
        <f>E48/'A-M'!C7</f>
        <v>#DIV/0!</v>
      </c>
      <c r="L48" s="72">
        <f>'02'!$Q$9</f>
        <v>0</v>
      </c>
      <c r="M48" s="72">
        <f>'02'!$E$9</f>
        <v>0</v>
      </c>
    </row>
    <row r="49" spans="2:13" ht="11.1" customHeight="1" x14ac:dyDescent="0.2">
      <c r="B49" s="15" t="s">
        <v>12</v>
      </c>
      <c r="C49" s="10" t="s">
        <v>13</v>
      </c>
      <c r="D49" s="56">
        <f>'03'!C9</f>
        <v>0</v>
      </c>
      <c r="E49" s="16">
        <f>'03'!H9</f>
        <v>0</v>
      </c>
      <c r="F49" s="16">
        <f>'03'!I9</f>
        <v>0</v>
      </c>
      <c r="G49" s="16">
        <f>'03'!J9</f>
        <v>0</v>
      </c>
      <c r="H49" s="16">
        <f>'03'!K9</f>
        <v>0</v>
      </c>
      <c r="I49" s="16">
        <f>'03'!L9</f>
        <v>0</v>
      </c>
      <c r="J49" s="16">
        <f>'03'!P9</f>
        <v>0</v>
      </c>
      <c r="K49" s="44" t="e">
        <f>E49/'A-M'!C8</f>
        <v>#DIV/0!</v>
      </c>
      <c r="L49" s="72">
        <f>'03'!$Q$9</f>
        <v>0</v>
      </c>
      <c r="M49" s="72">
        <f>'03'!$E$9</f>
        <v>0</v>
      </c>
    </row>
    <row r="50" spans="2:13" ht="11.1" customHeight="1" x14ac:dyDescent="0.2">
      <c r="B50" s="15" t="s">
        <v>13</v>
      </c>
      <c r="C50" s="10" t="s">
        <v>13</v>
      </c>
      <c r="D50" s="56">
        <f>'04'!C9</f>
        <v>0</v>
      </c>
      <c r="E50" s="16">
        <f>'04'!H9</f>
        <v>0</v>
      </c>
      <c r="F50" s="16">
        <f>'04'!I9</f>
        <v>0</v>
      </c>
      <c r="G50" s="16">
        <f>'04'!J9</f>
        <v>0</v>
      </c>
      <c r="H50" s="16">
        <f>'04'!K9</f>
        <v>0</v>
      </c>
      <c r="I50" s="16">
        <f>'04'!L9</f>
        <v>0</v>
      </c>
      <c r="J50" s="16">
        <f>'04'!P9</f>
        <v>0</v>
      </c>
      <c r="K50" s="44" t="e">
        <f>E50/'A-M'!C9</f>
        <v>#DIV/0!</v>
      </c>
      <c r="L50" s="72">
        <f>'04'!$Q$9</f>
        <v>0</v>
      </c>
      <c r="M50" s="72">
        <f>'04'!$E$9</f>
        <v>0</v>
      </c>
    </row>
    <row r="51" spans="2:13" ht="11.1" customHeight="1" x14ac:dyDescent="0.2">
      <c r="B51" s="15" t="s">
        <v>14</v>
      </c>
      <c r="C51" s="10" t="s">
        <v>13</v>
      </c>
      <c r="D51" s="56">
        <f>'05'!C9</f>
        <v>0</v>
      </c>
      <c r="E51" s="16">
        <f>'05'!H9</f>
        <v>0</v>
      </c>
      <c r="F51" s="16">
        <f>'05'!I9</f>
        <v>0</v>
      </c>
      <c r="G51" s="16">
        <f>'05'!J9</f>
        <v>0</v>
      </c>
      <c r="H51" s="16">
        <f>'05'!K9</f>
        <v>0</v>
      </c>
      <c r="I51" s="16">
        <f>'05'!L9</f>
        <v>0</v>
      </c>
      <c r="J51" s="16">
        <f>'05'!P9</f>
        <v>0</v>
      </c>
      <c r="K51" s="44" t="e">
        <f>E51/'A-M'!C10</f>
        <v>#DIV/0!</v>
      </c>
      <c r="L51" s="72">
        <f>'05'!$Q$9</f>
        <v>0</v>
      </c>
      <c r="M51" s="72">
        <f>'05'!$E$9</f>
        <v>0</v>
      </c>
    </row>
    <row r="52" spans="2:13" ht="11.1" customHeight="1" x14ac:dyDescent="0.2">
      <c r="B52" s="15" t="s">
        <v>15</v>
      </c>
      <c r="C52" s="10" t="s">
        <v>13</v>
      </c>
      <c r="D52" s="56">
        <f>'06'!C9</f>
        <v>0</v>
      </c>
      <c r="E52" s="16">
        <f>'06'!H9</f>
        <v>0</v>
      </c>
      <c r="F52" s="16">
        <f>'06'!I9</f>
        <v>0</v>
      </c>
      <c r="G52" s="16">
        <f>'06'!J9</f>
        <v>0</v>
      </c>
      <c r="H52" s="16">
        <f>'06'!K9</f>
        <v>0</v>
      </c>
      <c r="I52" s="16">
        <f>'06'!L9</f>
        <v>0</v>
      </c>
      <c r="J52" s="16">
        <f>'06'!P9</f>
        <v>0</v>
      </c>
      <c r="K52" s="44" t="e">
        <f>E52/'A-M'!C11</f>
        <v>#DIV/0!</v>
      </c>
      <c r="L52" s="72">
        <f>'06'!$Q$9</f>
        <v>0</v>
      </c>
      <c r="M52" s="72">
        <f>'06'!$E$9</f>
        <v>0</v>
      </c>
    </row>
    <row r="53" spans="2:13" ht="11.1" customHeight="1" x14ac:dyDescent="0.2">
      <c r="B53" s="15" t="s">
        <v>16</v>
      </c>
      <c r="C53" s="10" t="s">
        <v>13</v>
      </c>
      <c r="D53" s="56">
        <f>'07'!C9</f>
        <v>0</v>
      </c>
      <c r="E53" s="16">
        <f>'07'!H9</f>
        <v>0</v>
      </c>
      <c r="F53" s="16">
        <f>'07'!I9</f>
        <v>0</v>
      </c>
      <c r="G53" s="16">
        <f>'07'!J9</f>
        <v>0</v>
      </c>
      <c r="H53" s="16">
        <f>'07'!K9</f>
        <v>0</v>
      </c>
      <c r="I53" s="16">
        <f>'07'!L9</f>
        <v>0</v>
      </c>
      <c r="J53" s="16">
        <f>'07'!P9</f>
        <v>0</v>
      </c>
      <c r="K53" s="44" t="e">
        <f>E53/'A-M'!C12</f>
        <v>#DIV/0!</v>
      </c>
      <c r="L53" s="72">
        <f>'07'!$Q$9</f>
        <v>0</v>
      </c>
      <c r="M53" s="72">
        <f>'07'!$E$9</f>
        <v>0</v>
      </c>
    </row>
    <row r="54" spans="2:13" ht="11.1" customHeight="1" x14ac:dyDescent="0.2">
      <c r="B54" s="15" t="s">
        <v>17</v>
      </c>
      <c r="C54" s="10" t="s">
        <v>13</v>
      </c>
      <c r="D54" s="56">
        <f>'08'!C9</f>
        <v>0</v>
      </c>
      <c r="E54" s="16">
        <f>'08'!H9</f>
        <v>0</v>
      </c>
      <c r="F54" s="16">
        <f>'08'!I9</f>
        <v>0</v>
      </c>
      <c r="G54" s="16">
        <f>'08'!J9</f>
        <v>0</v>
      </c>
      <c r="H54" s="16">
        <f>'08'!K9</f>
        <v>0</v>
      </c>
      <c r="I54" s="16">
        <f>'08'!L9</f>
        <v>0</v>
      </c>
      <c r="J54" s="16">
        <f>'08'!P9</f>
        <v>0</v>
      </c>
      <c r="K54" s="44" t="e">
        <f>E54/'A-M'!C13</f>
        <v>#DIV/0!</v>
      </c>
      <c r="L54" s="72">
        <f>'08'!$Q$9</f>
        <v>0</v>
      </c>
      <c r="M54" s="72">
        <f>'08'!$E$9</f>
        <v>0</v>
      </c>
    </row>
    <row r="55" spans="2:13" ht="11.1" customHeight="1" x14ac:dyDescent="0.2">
      <c r="B55" s="15" t="s">
        <v>18</v>
      </c>
      <c r="C55" s="10" t="s">
        <v>13</v>
      </c>
      <c r="D55" s="56">
        <f>'09'!C9</f>
        <v>0</v>
      </c>
      <c r="E55" s="16">
        <f>'09'!H9</f>
        <v>0</v>
      </c>
      <c r="F55" s="16">
        <f>'09'!I9</f>
        <v>0</v>
      </c>
      <c r="G55" s="16">
        <f>'09'!J9</f>
        <v>0</v>
      </c>
      <c r="H55" s="16">
        <f>'09'!K9</f>
        <v>0</v>
      </c>
      <c r="I55" s="16">
        <f>'09'!L9</f>
        <v>0</v>
      </c>
      <c r="J55" s="16">
        <f>'09'!P9</f>
        <v>0</v>
      </c>
      <c r="K55" s="44" t="e">
        <f>E55/'A-M'!C14</f>
        <v>#DIV/0!</v>
      </c>
      <c r="L55" s="72">
        <f>'09'!$Q$9</f>
        <v>0</v>
      </c>
      <c r="M55" s="72">
        <f>'09'!$E$9</f>
        <v>0</v>
      </c>
    </row>
    <row r="56" spans="2:13" ht="11.1" customHeight="1" x14ac:dyDescent="0.2">
      <c r="B56" s="15" t="s">
        <v>19</v>
      </c>
      <c r="C56" s="10" t="s">
        <v>13</v>
      </c>
      <c r="D56" s="56">
        <f>'10'!C9</f>
        <v>0</v>
      </c>
      <c r="E56" s="16">
        <f>'10'!H9</f>
        <v>0</v>
      </c>
      <c r="F56" s="16">
        <f>'10'!I9</f>
        <v>0</v>
      </c>
      <c r="G56" s="16">
        <f>'10'!J9</f>
        <v>0</v>
      </c>
      <c r="H56" s="16">
        <f>'10'!K9</f>
        <v>0</v>
      </c>
      <c r="I56" s="16">
        <f>'10'!L9</f>
        <v>0</v>
      </c>
      <c r="J56" s="16">
        <f>'10'!P9</f>
        <v>0</v>
      </c>
      <c r="K56" s="44" t="e">
        <f>E56/'A-M'!C15</f>
        <v>#DIV/0!</v>
      </c>
      <c r="L56" s="72">
        <f>'10'!$Q$9</f>
        <v>0</v>
      </c>
      <c r="M56" s="72">
        <f>'10'!$E$9</f>
        <v>0</v>
      </c>
    </row>
    <row r="57" spans="2:13" ht="11.1" customHeight="1" x14ac:dyDescent="0.2">
      <c r="B57" s="15" t="s">
        <v>20</v>
      </c>
      <c r="C57" s="10" t="s">
        <v>13</v>
      </c>
      <c r="D57" s="56">
        <f>'11'!C9</f>
        <v>0</v>
      </c>
      <c r="E57" s="16">
        <f>'11'!H9</f>
        <v>0</v>
      </c>
      <c r="F57" s="16">
        <f>'11'!I9</f>
        <v>0</v>
      </c>
      <c r="G57" s="16">
        <f>'11'!J9</f>
        <v>0</v>
      </c>
      <c r="H57" s="16">
        <f>'11'!K9</f>
        <v>0</v>
      </c>
      <c r="I57" s="16">
        <f>'11'!L9</f>
        <v>0</v>
      </c>
      <c r="J57" s="16">
        <f>'11'!P9</f>
        <v>0</v>
      </c>
      <c r="K57" s="44" t="e">
        <f>E57/'A-M'!C16</f>
        <v>#DIV/0!</v>
      </c>
      <c r="L57" s="72">
        <f>'11'!$Q$9</f>
        <v>0</v>
      </c>
      <c r="M57" s="72">
        <f>'11'!$E$9</f>
        <v>0</v>
      </c>
    </row>
    <row r="58" spans="2:13" ht="11.1" customHeight="1" x14ac:dyDescent="0.2">
      <c r="B58" s="15" t="s">
        <v>21</v>
      </c>
      <c r="C58" s="10" t="s">
        <v>13</v>
      </c>
      <c r="D58" s="56">
        <f>'12'!C9</f>
        <v>0</v>
      </c>
      <c r="E58" s="16">
        <f>'12'!H9</f>
        <v>0</v>
      </c>
      <c r="F58" s="16">
        <f>'12'!I9</f>
        <v>0</v>
      </c>
      <c r="G58" s="16">
        <f>'12'!J9</f>
        <v>0</v>
      </c>
      <c r="H58" s="16">
        <f>'12'!K9</f>
        <v>0</v>
      </c>
      <c r="I58" s="16">
        <f>'12'!L9</f>
        <v>0</v>
      </c>
      <c r="J58" s="16">
        <f>'12'!P9</f>
        <v>0</v>
      </c>
      <c r="K58" s="44" t="e">
        <f>E58/'A-M'!C17</f>
        <v>#DIV/0!</v>
      </c>
      <c r="L58" s="72">
        <f>'12'!$Q$9</f>
        <v>0</v>
      </c>
      <c r="M58" s="72">
        <f>'12'!$E$9</f>
        <v>0</v>
      </c>
    </row>
    <row r="59" spans="2:13" ht="11.1" customHeight="1" x14ac:dyDescent="0.2">
      <c r="B59" s="23" t="s">
        <v>54</v>
      </c>
      <c r="C59" s="42" t="s">
        <v>54</v>
      </c>
      <c r="D59" s="43" t="s">
        <v>54</v>
      </c>
      <c r="E59" s="30">
        <f t="shared" ref="E59:J59" si="3">SUM(E47:E58)</f>
        <v>0</v>
      </c>
      <c r="F59" s="30">
        <f t="shared" si="3"/>
        <v>0</v>
      </c>
      <c r="G59" s="30">
        <f t="shared" si="3"/>
        <v>0</v>
      </c>
      <c r="H59" s="30">
        <f t="shared" si="3"/>
        <v>0</v>
      </c>
      <c r="I59" s="30">
        <f t="shared" si="3"/>
        <v>0</v>
      </c>
      <c r="J59" s="30">
        <f t="shared" si="3"/>
        <v>0</v>
      </c>
      <c r="K59" s="45" t="e">
        <f>E59/'A-M'!C18</f>
        <v>#DIV/0!</v>
      </c>
      <c r="L59" s="74"/>
      <c r="M59" s="74"/>
    </row>
    <row r="60" spans="2:13" ht="11.1" customHeight="1" x14ac:dyDescent="0.2">
      <c r="B60" s="10" t="s">
        <v>55</v>
      </c>
      <c r="C60" s="10" t="s">
        <v>56</v>
      </c>
      <c r="D60" s="11" t="s">
        <v>0</v>
      </c>
      <c r="E60" s="11" t="s">
        <v>86</v>
      </c>
      <c r="F60" s="11" t="s">
        <v>4</v>
      </c>
      <c r="G60" s="11" t="s">
        <v>5</v>
      </c>
      <c r="H60" s="11" t="s">
        <v>6</v>
      </c>
      <c r="I60" s="11" t="s">
        <v>7</v>
      </c>
      <c r="J60" s="11" t="s">
        <v>8</v>
      </c>
      <c r="K60" s="11" t="s">
        <v>74</v>
      </c>
      <c r="L60" s="74"/>
      <c r="M60" s="74"/>
    </row>
    <row r="61" spans="2:13" ht="11.1" customHeight="1" x14ac:dyDescent="0.2">
      <c r="B61" s="15" t="s">
        <v>9</v>
      </c>
      <c r="C61" s="10" t="s">
        <v>14</v>
      </c>
      <c r="D61" s="22">
        <f>'01'!C10</f>
        <v>0</v>
      </c>
      <c r="E61" s="16">
        <f>'01'!H10</f>
        <v>0</v>
      </c>
      <c r="F61" s="16">
        <f>'01'!I10</f>
        <v>0</v>
      </c>
      <c r="G61" s="16">
        <f>'01'!J10</f>
        <v>0</v>
      </c>
      <c r="H61" s="16">
        <f>'01'!K10</f>
        <v>0</v>
      </c>
      <c r="I61" s="16">
        <f>'01'!L10</f>
        <v>0</v>
      </c>
      <c r="J61" s="16">
        <f>'01'!P10</f>
        <v>0</v>
      </c>
      <c r="K61" s="44" t="e">
        <f>E61/'A-M'!C6</f>
        <v>#DIV/0!</v>
      </c>
      <c r="L61" s="74">
        <f>'01'!$Q$10</f>
        <v>0</v>
      </c>
      <c r="M61" s="74">
        <f>'01'!$E$10</f>
        <v>0</v>
      </c>
    </row>
    <row r="62" spans="2:13" ht="11.1" customHeight="1" x14ac:dyDescent="0.2">
      <c r="B62" s="15" t="s">
        <v>11</v>
      </c>
      <c r="C62" s="10" t="s">
        <v>14</v>
      </c>
      <c r="D62" s="56">
        <f>'02'!C10</f>
        <v>0</v>
      </c>
      <c r="E62" s="16">
        <f>'02'!H10</f>
        <v>0</v>
      </c>
      <c r="F62" s="16">
        <f>'02'!I10</f>
        <v>0</v>
      </c>
      <c r="G62" s="16">
        <f>'02'!J10</f>
        <v>0</v>
      </c>
      <c r="H62" s="16">
        <f>'02'!K10</f>
        <v>0</v>
      </c>
      <c r="I62" s="16">
        <f>'02'!L10</f>
        <v>0</v>
      </c>
      <c r="J62" s="16">
        <f>'02'!P10</f>
        <v>0</v>
      </c>
      <c r="K62" s="44" t="e">
        <f>E62/'A-M'!C7</f>
        <v>#DIV/0!</v>
      </c>
      <c r="L62" s="72">
        <f>'02'!$Q$10</f>
        <v>0</v>
      </c>
      <c r="M62" s="72">
        <f>'02'!$E$10</f>
        <v>0</v>
      </c>
    </row>
    <row r="63" spans="2:13" ht="11.1" customHeight="1" x14ac:dyDescent="0.2">
      <c r="B63" s="15" t="s">
        <v>12</v>
      </c>
      <c r="C63" s="10" t="s">
        <v>14</v>
      </c>
      <c r="D63" s="56">
        <f>'03'!C10</f>
        <v>0</v>
      </c>
      <c r="E63" s="16">
        <f>'03'!H10</f>
        <v>0</v>
      </c>
      <c r="F63" s="16">
        <f>'03'!I10</f>
        <v>0</v>
      </c>
      <c r="G63" s="16">
        <f>'03'!J10</f>
        <v>0</v>
      </c>
      <c r="H63" s="16">
        <f>'03'!K10</f>
        <v>0</v>
      </c>
      <c r="I63" s="16">
        <f>'03'!L10</f>
        <v>0</v>
      </c>
      <c r="J63" s="16">
        <f>'03'!P10</f>
        <v>0</v>
      </c>
      <c r="K63" s="44" t="e">
        <f>E63/'A-M'!C8</f>
        <v>#DIV/0!</v>
      </c>
      <c r="L63" s="72">
        <f>'03'!$Q$10</f>
        <v>0</v>
      </c>
      <c r="M63" s="72">
        <f>'03'!$E$10</f>
        <v>0</v>
      </c>
    </row>
    <row r="64" spans="2:13" ht="11.1" customHeight="1" x14ac:dyDescent="0.2">
      <c r="B64" s="15" t="s">
        <v>13</v>
      </c>
      <c r="C64" s="10" t="s">
        <v>14</v>
      </c>
      <c r="D64" s="56">
        <f>'04'!C10</f>
        <v>0</v>
      </c>
      <c r="E64" s="16">
        <f>'04'!H10</f>
        <v>0</v>
      </c>
      <c r="F64" s="16">
        <f>'04'!I10</f>
        <v>0</v>
      </c>
      <c r="G64" s="16">
        <f>'04'!J10</f>
        <v>0</v>
      </c>
      <c r="H64" s="16">
        <f>'04'!K10</f>
        <v>0</v>
      </c>
      <c r="I64" s="16">
        <f>'04'!L10</f>
        <v>0</v>
      </c>
      <c r="J64" s="16">
        <f>'04'!P10</f>
        <v>0</v>
      </c>
      <c r="K64" s="44" t="e">
        <f>E64/'A-M'!C9</f>
        <v>#DIV/0!</v>
      </c>
      <c r="L64" s="72">
        <f>'04'!$Q$10</f>
        <v>0</v>
      </c>
      <c r="M64" s="72">
        <f>'04'!$E$10</f>
        <v>0</v>
      </c>
    </row>
    <row r="65" spans="2:13" ht="11.1" customHeight="1" x14ac:dyDescent="0.2">
      <c r="B65" s="15" t="s">
        <v>14</v>
      </c>
      <c r="C65" s="10" t="s">
        <v>14</v>
      </c>
      <c r="D65" s="56">
        <f>'05'!C10</f>
        <v>0</v>
      </c>
      <c r="E65" s="16">
        <f>'05'!H10</f>
        <v>0</v>
      </c>
      <c r="F65" s="16">
        <f>'05'!I10</f>
        <v>0</v>
      </c>
      <c r="G65" s="16">
        <f>'05'!J10</f>
        <v>0</v>
      </c>
      <c r="H65" s="16">
        <f>'05'!K10</f>
        <v>0</v>
      </c>
      <c r="I65" s="16">
        <f>'05'!L10</f>
        <v>0</v>
      </c>
      <c r="J65" s="16">
        <f>'05'!P10</f>
        <v>0</v>
      </c>
      <c r="K65" s="44" t="e">
        <f>E65/'A-M'!C10</f>
        <v>#DIV/0!</v>
      </c>
      <c r="L65" s="72">
        <f>'05'!$Q$10</f>
        <v>0</v>
      </c>
      <c r="M65" s="72">
        <f>'05'!$E$10</f>
        <v>0</v>
      </c>
    </row>
    <row r="66" spans="2:13" ht="11.1" customHeight="1" x14ac:dyDescent="0.2">
      <c r="B66" s="15" t="s">
        <v>15</v>
      </c>
      <c r="C66" s="10" t="s">
        <v>14</v>
      </c>
      <c r="D66" s="56">
        <f>'06'!C10</f>
        <v>0</v>
      </c>
      <c r="E66" s="16">
        <f>'06'!H10</f>
        <v>0</v>
      </c>
      <c r="F66" s="16">
        <f>'06'!I10</f>
        <v>0</v>
      </c>
      <c r="G66" s="16">
        <f>'06'!J10</f>
        <v>0</v>
      </c>
      <c r="H66" s="16">
        <f>'06'!K10</f>
        <v>0</v>
      </c>
      <c r="I66" s="16">
        <f>'06'!L10</f>
        <v>0</v>
      </c>
      <c r="J66" s="16">
        <f>'06'!P10</f>
        <v>0</v>
      </c>
      <c r="K66" s="44" t="e">
        <f>E66/'A-M'!C11</f>
        <v>#DIV/0!</v>
      </c>
      <c r="L66" s="72">
        <f>'06'!$Q$10</f>
        <v>0</v>
      </c>
      <c r="M66" s="72">
        <f>'06'!$E$10</f>
        <v>0</v>
      </c>
    </row>
    <row r="67" spans="2:13" ht="11.1" customHeight="1" x14ac:dyDescent="0.2">
      <c r="B67" s="15" t="s">
        <v>16</v>
      </c>
      <c r="C67" s="10" t="s">
        <v>14</v>
      </c>
      <c r="D67" s="56">
        <f>'07'!C10</f>
        <v>0</v>
      </c>
      <c r="E67" s="16">
        <f>'07'!H10</f>
        <v>0</v>
      </c>
      <c r="F67" s="16">
        <f>'07'!I10</f>
        <v>0</v>
      </c>
      <c r="G67" s="16">
        <f>'07'!J10</f>
        <v>0</v>
      </c>
      <c r="H67" s="16">
        <f>'07'!K10</f>
        <v>0</v>
      </c>
      <c r="I67" s="16">
        <f>'07'!L10</f>
        <v>0</v>
      </c>
      <c r="J67" s="16">
        <f>'07'!P10</f>
        <v>0</v>
      </c>
      <c r="K67" s="44" t="e">
        <f>E67/'A-M'!C12</f>
        <v>#DIV/0!</v>
      </c>
      <c r="L67" s="72">
        <f>'07'!$Q$10</f>
        <v>0</v>
      </c>
      <c r="M67" s="72">
        <f>'07'!$E$10</f>
        <v>0</v>
      </c>
    </row>
    <row r="68" spans="2:13" ht="11.1" customHeight="1" x14ac:dyDescent="0.2">
      <c r="B68" s="15" t="s">
        <v>17</v>
      </c>
      <c r="C68" s="10" t="s">
        <v>14</v>
      </c>
      <c r="D68" s="56">
        <f>'08'!C10</f>
        <v>0</v>
      </c>
      <c r="E68" s="16">
        <f>'08'!H10</f>
        <v>0</v>
      </c>
      <c r="F68" s="16">
        <f>'08'!I10</f>
        <v>0</v>
      </c>
      <c r="G68" s="16">
        <f>'08'!J10</f>
        <v>0</v>
      </c>
      <c r="H68" s="16">
        <f>'08'!K10</f>
        <v>0</v>
      </c>
      <c r="I68" s="16">
        <f>'08'!L10</f>
        <v>0</v>
      </c>
      <c r="J68" s="16">
        <f>'08'!P10</f>
        <v>0</v>
      </c>
      <c r="K68" s="44" t="e">
        <f>E68/'A-M'!C13</f>
        <v>#DIV/0!</v>
      </c>
      <c r="L68" s="72">
        <f>'08'!$Q$10</f>
        <v>0</v>
      </c>
      <c r="M68" s="72">
        <f>'08'!$E$10</f>
        <v>0</v>
      </c>
    </row>
    <row r="69" spans="2:13" ht="11.1" customHeight="1" x14ac:dyDescent="0.2">
      <c r="B69" s="15" t="s">
        <v>18</v>
      </c>
      <c r="C69" s="10" t="s">
        <v>14</v>
      </c>
      <c r="D69" s="56">
        <f>'09'!C10</f>
        <v>0</v>
      </c>
      <c r="E69" s="16">
        <f>'09'!H10</f>
        <v>0</v>
      </c>
      <c r="F69" s="16">
        <f>'09'!I10</f>
        <v>0</v>
      </c>
      <c r="G69" s="16">
        <f>'09'!J10</f>
        <v>0</v>
      </c>
      <c r="H69" s="16">
        <f>'09'!K10</f>
        <v>0</v>
      </c>
      <c r="I69" s="16">
        <f>'09'!L10</f>
        <v>0</v>
      </c>
      <c r="J69" s="16">
        <f>'09'!P10</f>
        <v>0</v>
      </c>
      <c r="K69" s="44" t="e">
        <f>E69/'A-M'!C14</f>
        <v>#DIV/0!</v>
      </c>
      <c r="L69" s="72">
        <f>'09'!$Q$10</f>
        <v>0</v>
      </c>
      <c r="M69" s="72">
        <f>'09'!$E$10</f>
        <v>0</v>
      </c>
    </row>
    <row r="70" spans="2:13" ht="11.1" customHeight="1" x14ac:dyDescent="0.2">
      <c r="B70" s="15" t="s">
        <v>19</v>
      </c>
      <c r="C70" s="10" t="s">
        <v>14</v>
      </c>
      <c r="D70" s="56">
        <f>'10'!C10</f>
        <v>0</v>
      </c>
      <c r="E70" s="16">
        <f>'10'!H10</f>
        <v>0</v>
      </c>
      <c r="F70" s="16">
        <f>'10'!I10</f>
        <v>0</v>
      </c>
      <c r="G70" s="16">
        <f>'10'!J10</f>
        <v>0</v>
      </c>
      <c r="H70" s="16">
        <f>'10'!K10</f>
        <v>0</v>
      </c>
      <c r="I70" s="16">
        <f>'10'!L10</f>
        <v>0</v>
      </c>
      <c r="J70" s="16">
        <f>'10'!P10</f>
        <v>0</v>
      </c>
      <c r="K70" s="44" t="e">
        <f>E70/'A-M'!C15</f>
        <v>#DIV/0!</v>
      </c>
      <c r="L70" s="72">
        <f>'10'!$Q$10</f>
        <v>0</v>
      </c>
      <c r="M70" s="72">
        <f>'10'!$E$10</f>
        <v>0</v>
      </c>
    </row>
    <row r="71" spans="2:13" ht="11.1" customHeight="1" x14ac:dyDescent="0.2">
      <c r="B71" s="15" t="s">
        <v>20</v>
      </c>
      <c r="C71" s="10" t="s">
        <v>14</v>
      </c>
      <c r="D71" s="56">
        <f>'11'!C10</f>
        <v>0</v>
      </c>
      <c r="E71" s="16">
        <f>'11'!H10</f>
        <v>0</v>
      </c>
      <c r="F71" s="16">
        <f>'11'!I10</f>
        <v>0</v>
      </c>
      <c r="G71" s="16">
        <f>'11'!J10</f>
        <v>0</v>
      </c>
      <c r="H71" s="16">
        <f>'11'!K10</f>
        <v>0</v>
      </c>
      <c r="I71" s="16">
        <f>'11'!L10</f>
        <v>0</v>
      </c>
      <c r="J71" s="16">
        <f>'11'!P10</f>
        <v>0</v>
      </c>
      <c r="K71" s="44" t="e">
        <f>E71/'A-M'!C16</f>
        <v>#DIV/0!</v>
      </c>
      <c r="L71" s="72">
        <f>'11'!$Q$10</f>
        <v>0</v>
      </c>
      <c r="M71" s="72">
        <f>'11'!$E$10</f>
        <v>0</v>
      </c>
    </row>
    <row r="72" spans="2:13" ht="11.1" customHeight="1" x14ac:dyDescent="0.2">
      <c r="B72" s="15" t="s">
        <v>21</v>
      </c>
      <c r="C72" s="10" t="s">
        <v>14</v>
      </c>
      <c r="D72" s="56">
        <f>'12'!C10</f>
        <v>0</v>
      </c>
      <c r="E72" s="16">
        <f>'12'!H10</f>
        <v>0</v>
      </c>
      <c r="F72" s="16">
        <f>'12'!I10</f>
        <v>0</v>
      </c>
      <c r="G72" s="16">
        <f>'12'!J10</f>
        <v>0</v>
      </c>
      <c r="H72" s="16">
        <f>'12'!K10</f>
        <v>0</v>
      </c>
      <c r="I72" s="16">
        <f>'12'!L10</f>
        <v>0</v>
      </c>
      <c r="J72" s="16">
        <f>'12'!P10</f>
        <v>0</v>
      </c>
      <c r="K72" s="44" t="e">
        <f>E72/'A-M'!C17</f>
        <v>#DIV/0!</v>
      </c>
      <c r="L72" s="72">
        <f>'12'!$Q$10</f>
        <v>0</v>
      </c>
      <c r="M72" s="72">
        <f>'12'!$E$10</f>
        <v>0</v>
      </c>
    </row>
    <row r="73" spans="2:13" ht="11.1" customHeight="1" x14ac:dyDescent="0.2">
      <c r="B73" s="23" t="s">
        <v>54</v>
      </c>
      <c r="C73" s="42" t="s">
        <v>54</v>
      </c>
      <c r="D73" s="43" t="s">
        <v>54</v>
      </c>
      <c r="E73" s="30">
        <f t="shared" ref="E73:J73" si="4">SUM(E61:E72)</f>
        <v>0</v>
      </c>
      <c r="F73" s="30">
        <f t="shared" si="4"/>
        <v>0</v>
      </c>
      <c r="G73" s="30">
        <f t="shared" si="4"/>
        <v>0</v>
      </c>
      <c r="H73" s="30">
        <f t="shared" si="4"/>
        <v>0</v>
      </c>
      <c r="I73" s="30">
        <f t="shared" si="4"/>
        <v>0</v>
      </c>
      <c r="J73" s="30">
        <f t="shared" si="4"/>
        <v>0</v>
      </c>
      <c r="K73" s="45" t="e">
        <f>E73/'A-M'!C18</f>
        <v>#DIV/0!</v>
      </c>
      <c r="L73" s="74"/>
      <c r="M73" s="74"/>
    </row>
    <row r="74" spans="2:13" ht="11.1" customHeight="1" x14ac:dyDescent="0.2">
      <c r="B74" s="10" t="s">
        <v>55</v>
      </c>
      <c r="C74" s="10" t="s">
        <v>56</v>
      </c>
      <c r="D74" s="11" t="s">
        <v>0</v>
      </c>
      <c r="E74" s="11" t="s">
        <v>86</v>
      </c>
      <c r="F74" s="11" t="s">
        <v>4</v>
      </c>
      <c r="G74" s="11" t="s">
        <v>5</v>
      </c>
      <c r="H74" s="11" t="s">
        <v>6</v>
      </c>
      <c r="I74" s="11" t="s">
        <v>7</v>
      </c>
      <c r="J74" s="11" t="s">
        <v>8</v>
      </c>
      <c r="K74" s="11" t="s">
        <v>74</v>
      </c>
      <c r="L74" s="74"/>
      <c r="M74" s="74"/>
    </row>
    <row r="75" spans="2:13" ht="11.1" customHeight="1" x14ac:dyDescent="0.2">
      <c r="B75" s="15" t="s">
        <v>9</v>
      </c>
      <c r="C75" s="10" t="s">
        <v>15</v>
      </c>
      <c r="D75" s="22">
        <f>'01'!C11</f>
        <v>0</v>
      </c>
      <c r="E75" s="16">
        <f>'01'!H11</f>
        <v>0</v>
      </c>
      <c r="F75" s="16">
        <f>'01'!I11</f>
        <v>0</v>
      </c>
      <c r="G75" s="16">
        <f>'01'!J11</f>
        <v>0</v>
      </c>
      <c r="H75" s="16">
        <f>'01'!K11</f>
        <v>0</v>
      </c>
      <c r="I75" s="16">
        <f>'01'!L11</f>
        <v>0</v>
      </c>
      <c r="J75" s="16">
        <f>'01'!P11</f>
        <v>0</v>
      </c>
      <c r="K75" s="44" t="e">
        <f>E75/'A-M'!C6</f>
        <v>#DIV/0!</v>
      </c>
      <c r="L75" s="74">
        <f>'01'!$Q$11</f>
        <v>0</v>
      </c>
      <c r="M75" s="74">
        <f>'01'!$E$11</f>
        <v>0</v>
      </c>
    </row>
    <row r="76" spans="2:13" ht="11.1" customHeight="1" x14ac:dyDescent="0.2">
      <c r="B76" s="15" t="s">
        <v>11</v>
      </c>
      <c r="C76" s="10" t="s">
        <v>15</v>
      </c>
      <c r="D76" s="56">
        <f>'02'!C11</f>
        <v>0</v>
      </c>
      <c r="E76" s="16">
        <f>'02'!H11</f>
        <v>0</v>
      </c>
      <c r="F76" s="16">
        <f>'02'!I11</f>
        <v>0</v>
      </c>
      <c r="G76" s="16">
        <f>'02'!J11</f>
        <v>0</v>
      </c>
      <c r="H76" s="16">
        <f>'02'!K11</f>
        <v>0</v>
      </c>
      <c r="I76" s="16">
        <f>'02'!L11</f>
        <v>0</v>
      </c>
      <c r="J76" s="16">
        <f>'02'!P11</f>
        <v>0</v>
      </c>
      <c r="K76" s="44" t="e">
        <f>E76/'A-M'!C7</f>
        <v>#DIV/0!</v>
      </c>
      <c r="L76" s="72">
        <f>'02'!$Q$11</f>
        <v>0</v>
      </c>
      <c r="M76" s="72">
        <f>'02'!$E$11</f>
        <v>0</v>
      </c>
    </row>
    <row r="77" spans="2:13" ht="11.1" customHeight="1" x14ac:dyDescent="0.2">
      <c r="B77" s="15" t="s">
        <v>12</v>
      </c>
      <c r="C77" s="10" t="s">
        <v>15</v>
      </c>
      <c r="D77" s="56">
        <f>'03'!C11</f>
        <v>0</v>
      </c>
      <c r="E77" s="16">
        <f>'03'!H11</f>
        <v>0</v>
      </c>
      <c r="F77" s="16">
        <f>'03'!I11</f>
        <v>0</v>
      </c>
      <c r="G77" s="16">
        <f>'03'!J11</f>
        <v>0</v>
      </c>
      <c r="H77" s="16">
        <f>'03'!K11</f>
        <v>0</v>
      </c>
      <c r="I77" s="16">
        <f>'03'!L11</f>
        <v>0</v>
      </c>
      <c r="J77" s="16">
        <f>'03'!P11</f>
        <v>0</v>
      </c>
      <c r="K77" s="44" t="e">
        <f>E77/'A-M'!C8</f>
        <v>#DIV/0!</v>
      </c>
      <c r="L77" s="72">
        <f>'03'!$Q$11</f>
        <v>0</v>
      </c>
      <c r="M77" s="72">
        <f>'03'!$E$11</f>
        <v>0</v>
      </c>
    </row>
    <row r="78" spans="2:13" ht="11.1" customHeight="1" x14ac:dyDescent="0.2">
      <c r="B78" s="15" t="s">
        <v>13</v>
      </c>
      <c r="C78" s="10" t="s">
        <v>15</v>
      </c>
      <c r="D78" s="56">
        <f>'04'!C11</f>
        <v>0</v>
      </c>
      <c r="E78" s="16">
        <f>'04'!H11</f>
        <v>0</v>
      </c>
      <c r="F78" s="16">
        <f>'04'!I11</f>
        <v>0</v>
      </c>
      <c r="G78" s="16">
        <f>'04'!J11</f>
        <v>0</v>
      </c>
      <c r="H78" s="16">
        <f>'04'!K11</f>
        <v>0</v>
      </c>
      <c r="I78" s="16">
        <f>'04'!L11</f>
        <v>0</v>
      </c>
      <c r="J78" s="16">
        <f>'04'!P11</f>
        <v>0</v>
      </c>
      <c r="K78" s="44" t="e">
        <f>E78/'A-M'!C9</f>
        <v>#DIV/0!</v>
      </c>
      <c r="L78" s="72">
        <f>'04'!$Q$11</f>
        <v>0</v>
      </c>
      <c r="M78" s="72">
        <f>'04'!$E$11</f>
        <v>0</v>
      </c>
    </row>
    <row r="79" spans="2:13" ht="11.1" customHeight="1" x14ac:dyDescent="0.2">
      <c r="B79" s="15" t="s">
        <v>14</v>
      </c>
      <c r="C79" s="10" t="s">
        <v>15</v>
      </c>
      <c r="D79" s="56">
        <f>'05'!C11</f>
        <v>0</v>
      </c>
      <c r="E79" s="16">
        <f>'05'!H11</f>
        <v>0</v>
      </c>
      <c r="F79" s="16">
        <f>'05'!I11</f>
        <v>0</v>
      </c>
      <c r="G79" s="16">
        <f>'05'!J11</f>
        <v>0</v>
      </c>
      <c r="H79" s="16">
        <f>'05'!K11</f>
        <v>0</v>
      </c>
      <c r="I79" s="16">
        <f>'05'!L11</f>
        <v>0</v>
      </c>
      <c r="J79" s="16">
        <f>'05'!P11</f>
        <v>0</v>
      </c>
      <c r="K79" s="44" t="e">
        <f>E79/'A-M'!C10</f>
        <v>#DIV/0!</v>
      </c>
      <c r="L79" s="72">
        <f>'05'!$Q$11</f>
        <v>0</v>
      </c>
      <c r="M79" s="72">
        <f>'05'!$E$11</f>
        <v>0</v>
      </c>
    </row>
    <row r="80" spans="2:13" ht="11.1" customHeight="1" x14ac:dyDescent="0.2">
      <c r="B80" s="15" t="s">
        <v>15</v>
      </c>
      <c r="C80" s="10" t="s">
        <v>15</v>
      </c>
      <c r="D80" s="56">
        <f>'06'!C11</f>
        <v>0</v>
      </c>
      <c r="E80" s="16">
        <f>'06'!H11</f>
        <v>0</v>
      </c>
      <c r="F80" s="16">
        <f>'06'!I11</f>
        <v>0</v>
      </c>
      <c r="G80" s="16">
        <f>'06'!J11</f>
        <v>0</v>
      </c>
      <c r="H80" s="16">
        <f>'06'!K11</f>
        <v>0</v>
      </c>
      <c r="I80" s="16">
        <f>'06'!L11</f>
        <v>0</v>
      </c>
      <c r="J80" s="16">
        <f>'06'!P11</f>
        <v>0</v>
      </c>
      <c r="K80" s="44" t="e">
        <f>E80/'A-M'!C11</f>
        <v>#DIV/0!</v>
      </c>
      <c r="L80" s="72">
        <f>'06'!$Q$11</f>
        <v>0</v>
      </c>
      <c r="M80" s="72">
        <f>'06'!$E$11</f>
        <v>0</v>
      </c>
    </row>
    <row r="81" spans="2:13" ht="11.1" customHeight="1" x14ac:dyDescent="0.2">
      <c r="B81" s="15" t="s">
        <v>16</v>
      </c>
      <c r="C81" s="10" t="s">
        <v>15</v>
      </c>
      <c r="D81" s="56">
        <f>'07'!C11</f>
        <v>0</v>
      </c>
      <c r="E81" s="16">
        <f>'07'!H11</f>
        <v>0</v>
      </c>
      <c r="F81" s="16">
        <f>'07'!I11</f>
        <v>0</v>
      </c>
      <c r="G81" s="16">
        <f>'07'!J11</f>
        <v>0</v>
      </c>
      <c r="H81" s="16">
        <f>'07'!K11</f>
        <v>0</v>
      </c>
      <c r="I81" s="16">
        <f>'07'!L11</f>
        <v>0</v>
      </c>
      <c r="J81" s="16">
        <f>'07'!P11</f>
        <v>0</v>
      </c>
      <c r="K81" s="44" t="e">
        <f>E81/'A-M'!C12</f>
        <v>#DIV/0!</v>
      </c>
      <c r="L81" s="72">
        <f>'07'!$Q$11</f>
        <v>0</v>
      </c>
      <c r="M81" s="72">
        <f>'07'!$E$11</f>
        <v>0</v>
      </c>
    </row>
    <row r="82" spans="2:13" ht="11.1" customHeight="1" x14ac:dyDescent="0.2">
      <c r="B82" s="15" t="s">
        <v>17</v>
      </c>
      <c r="C82" s="10" t="s">
        <v>15</v>
      </c>
      <c r="D82" s="56">
        <f>'08'!C11</f>
        <v>0</v>
      </c>
      <c r="E82" s="16">
        <f>'08'!H11</f>
        <v>0</v>
      </c>
      <c r="F82" s="16">
        <f>'08'!I11</f>
        <v>0</v>
      </c>
      <c r="G82" s="16">
        <f>'08'!J11</f>
        <v>0</v>
      </c>
      <c r="H82" s="16">
        <f>'08'!K11</f>
        <v>0</v>
      </c>
      <c r="I82" s="16">
        <f>'08'!L11</f>
        <v>0</v>
      </c>
      <c r="J82" s="16">
        <f>'08'!P11</f>
        <v>0</v>
      </c>
      <c r="K82" s="44" t="e">
        <f>E82/'A-M'!C13</f>
        <v>#DIV/0!</v>
      </c>
      <c r="L82" s="72">
        <f>'08'!$Q$11</f>
        <v>0</v>
      </c>
      <c r="M82" s="72">
        <f>'08'!$E$11</f>
        <v>0</v>
      </c>
    </row>
    <row r="83" spans="2:13" ht="11.1" customHeight="1" x14ac:dyDescent="0.2">
      <c r="B83" s="15" t="s">
        <v>18</v>
      </c>
      <c r="C83" s="10" t="s">
        <v>15</v>
      </c>
      <c r="D83" s="56">
        <f>'09'!C11</f>
        <v>0</v>
      </c>
      <c r="E83" s="16">
        <f>'09'!H11</f>
        <v>0</v>
      </c>
      <c r="F83" s="16">
        <f>'09'!I11</f>
        <v>0</v>
      </c>
      <c r="G83" s="16">
        <f>'09'!J11</f>
        <v>0</v>
      </c>
      <c r="H83" s="16">
        <f>'09'!K11</f>
        <v>0</v>
      </c>
      <c r="I83" s="16">
        <f>'09'!L11</f>
        <v>0</v>
      </c>
      <c r="J83" s="16">
        <f>'09'!P11</f>
        <v>0</v>
      </c>
      <c r="K83" s="44" t="e">
        <f>E83/'A-M'!C14</f>
        <v>#DIV/0!</v>
      </c>
      <c r="L83" s="72">
        <f>'09'!$Q$11</f>
        <v>0</v>
      </c>
      <c r="M83" s="72">
        <f>'09'!$E$11</f>
        <v>0</v>
      </c>
    </row>
    <row r="84" spans="2:13" ht="11.1" customHeight="1" x14ac:dyDescent="0.2">
      <c r="B84" s="15" t="s">
        <v>19</v>
      </c>
      <c r="C84" s="10" t="s">
        <v>15</v>
      </c>
      <c r="D84" s="56">
        <f>'10'!C11</f>
        <v>0</v>
      </c>
      <c r="E84" s="16">
        <f>'10'!H11</f>
        <v>0</v>
      </c>
      <c r="F84" s="16">
        <f>'10'!I11</f>
        <v>0</v>
      </c>
      <c r="G84" s="16">
        <f>'10'!J11</f>
        <v>0</v>
      </c>
      <c r="H84" s="16">
        <f>'10'!K11</f>
        <v>0</v>
      </c>
      <c r="I84" s="16">
        <f>'10'!L11</f>
        <v>0</v>
      </c>
      <c r="J84" s="16">
        <f>'10'!P11</f>
        <v>0</v>
      </c>
      <c r="K84" s="44" t="e">
        <f>E84/'A-M'!C15</f>
        <v>#DIV/0!</v>
      </c>
      <c r="L84" s="72">
        <f>'10'!$Q$11</f>
        <v>0</v>
      </c>
      <c r="M84" s="72">
        <f>'10'!$E$11</f>
        <v>0</v>
      </c>
    </row>
    <row r="85" spans="2:13" ht="11.1" customHeight="1" x14ac:dyDescent="0.2">
      <c r="B85" s="15" t="s">
        <v>20</v>
      </c>
      <c r="C85" s="10" t="s">
        <v>15</v>
      </c>
      <c r="D85" s="56">
        <f>'11'!C11</f>
        <v>0</v>
      </c>
      <c r="E85" s="16">
        <f>'11'!H11</f>
        <v>0</v>
      </c>
      <c r="F85" s="16">
        <f>'11'!I11</f>
        <v>0</v>
      </c>
      <c r="G85" s="16">
        <f>'11'!J11</f>
        <v>0</v>
      </c>
      <c r="H85" s="16">
        <f>'11'!K11</f>
        <v>0</v>
      </c>
      <c r="I85" s="16">
        <f>'11'!L11</f>
        <v>0</v>
      </c>
      <c r="J85" s="16">
        <f>'11'!P11</f>
        <v>0</v>
      </c>
      <c r="K85" s="44" t="e">
        <f>E85/'A-M'!C16</f>
        <v>#DIV/0!</v>
      </c>
      <c r="L85" s="72">
        <f>'11'!$Q$11</f>
        <v>0</v>
      </c>
      <c r="M85" s="72">
        <f>'11'!$E$11</f>
        <v>0</v>
      </c>
    </row>
    <row r="86" spans="2:13" ht="11.1" customHeight="1" x14ac:dyDescent="0.2">
      <c r="B86" s="15" t="s">
        <v>21</v>
      </c>
      <c r="C86" s="10" t="s">
        <v>15</v>
      </c>
      <c r="D86" s="56">
        <f>'12'!C11</f>
        <v>0</v>
      </c>
      <c r="E86" s="16">
        <f>'12'!H11</f>
        <v>0</v>
      </c>
      <c r="F86" s="16">
        <f>'12'!I11</f>
        <v>0</v>
      </c>
      <c r="G86" s="16">
        <f>'12'!J11</f>
        <v>0</v>
      </c>
      <c r="H86" s="16">
        <f>'12'!K11</f>
        <v>0</v>
      </c>
      <c r="I86" s="16">
        <f>'12'!L11</f>
        <v>0</v>
      </c>
      <c r="J86" s="16">
        <f>'12'!P11</f>
        <v>0</v>
      </c>
      <c r="K86" s="44" t="e">
        <f>E86/'A-M'!C17</f>
        <v>#DIV/0!</v>
      </c>
      <c r="L86" s="72">
        <f>'12'!$Q$11</f>
        <v>0</v>
      </c>
      <c r="M86" s="72">
        <f>'12'!$E$11</f>
        <v>0</v>
      </c>
    </row>
    <row r="87" spans="2:13" ht="11.1" customHeight="1" x14ac:dyDescent="0.2">
      <c r="B87" s="23" t="s">
        <v>54</v>
      </c>
      <c r="C87" s="42" t="s">
        <v>54</v>
      </c>
      <c r="D87" s="23" t="s">
        <v>54</v>
      </c>
      <c r="E87" s="30">
        <f t="shared" ref="E87:J87" si="5">SUM(E75:E86)</f>
        <v>0</v>
      </c>
      <c r="F87" s="30">
        <f t="shared" si="5"/>
        <v>0</v>
      </c>
      <c r="G87" s="30">
        <f t="shared" si="5"/>
        <v>0</v>
      </c>
      <c r="H87" s="30">
        <f t="shared" si="5"/>
        <v>0</v>
      </c>
      <c r="I87" s="30">
        <f t="shared" si="5"/>
        <v>0</v>
      </c>
      <c r="J87" s="30">
        <f t="shared" si="5"/>
        <v>0</v>
      </c>
      <c r="K87" s="45" t="e">
        <f>E87/'A-M'!C18</f>
        <v>#DIV/0!</v>
      </c>
      <c r="L87" s="74"/>
      <c r="M87" s="74"/>
    </row>
    <row r="88" spans="2:13" ht="11.1" customHeight="1" x14ac:dyDescent="0.2">
      <c r="B88" s="10" t="s">
        <v>55</v>
      </c>
      <c r="C88" s="10" t="s">
        <v>56</v>
      </c>
      <c r="D88" s="11" t="s">
        <v>0</v>
      </c>
      <c r="E88" s="11" t="s">
        <v>86</v>
      </c>
      <c r="F88" s="11" t="s">
        <v>4</v>
      </c>
      <c r="G88" s="11" t="s">
        <v>5</v>
      </c>
      <c r="H88" s="11" t="s">
        <v>6</v>
      </c>
      <c r="I88" s="11" t="s">
        <v>7</v>
      </c>
      <c r="J88" s="11" t="s">
        <v>8</v>
      </c>
      <c r="K88" s="11" t="s">
        <v>74</v>
      </c>
      <c r="L88" s="74"/>
      <c r="M88" s="74"/>
    </row>
    <row r="89" spans="2:13" ht="11.1" customHeight="1" x14ac:dyDescent="0.2">
      <c r="B89" s="15" t="s">
        <v>9</v>
      </c>
      <c r="C89" s="10" t="s">
        <v>16</v>
      </c>
      <c r="D89" s="22">
        <f>'01'!C12</f>
        <v>0</v>
      </c>
      <c r="E89" s="16">
        <f>'01'!H12</f>
        <v>0</v>
      </c>
      <c r="F89" s="16">
        <f>'01'!I12</f>
        <v>0</v>
      </c>
      <c r="G89" s="16">
        <f>'01'!J12</f>
        <v>0</v>
      </c>
      <c r="H89" s="16">
        <f>'01'!K12</f>
        <v>0</v>
      </c>
      <c r="I89" s="16">
        <f>'01'!L12</f>
        <v>0</v>
      </c>
      <c r="J89" s="16">
        <f>'01'!P12</f>
        <v>0</v>
      </c>
      <c r="K89" s="44" t="e">
        <f>E89/'A-M'!C6</f>
        <v>#DIV/0!</v>
      </c>
      <c r="L89" s="74">
        <f>'01'!$Q$12</f>
        <v>0</v>
      </c>
      <c r="M89" s="74">
        <f>'01'!$E$12</f>
        <v>0</v>
      </c>
    </row>
    <row r="90" spans="2:13" ht="11.1" customHeight="1" x14ac:dyDescent="0.2">
      <c r="B90" s="15" t="s">
        <v>11</v>
      </c>
      <c r="C90" s="10" t="s">
        <v>16</v>
      </c>
      <c r="D90" s="56">
        <f>'02'!C12</f>
        <v>0</v>
      </c>
      <c r="E90" s="16">
        <f>'02'!H12</f>
        <v>0</v>
      </c>
      <c r="F90" s="16">
        <f>'02'!I12</f>
        <v>0</v>
      </c>
      <c r="G90" s="16">
        <f>'02'!J12</f>
        <v>0</v>
      </c>
      <c r="H90" s="16">
        <f>'02'!K12</f>
        <v>0</v>
      </c>
      <c r="I90" s="16">
        <f>'02'!L12</f>
        <v>0</v>
      </c>
      <c r="J90" s="16">
        <f>'02'!P12</f>
        <v>0</v>
      </c>
      <c r="K90" s="44" t="e">
        <f>E90/'A-M'!C7</f>
        <v>#DIV/0!</v>
      </c>
      <c r="L90" s="72">
        <f>'02'!$Q$12</f>
        <v>0</v>
      </c>
      <c r="M90" s="72">
        <f>'02'!$E$12</f>
        <v>0</v>
      </c>
    </row>
    <row r="91" spans="2:13" ht="11.1" customHeight="1" x14ac:dyDescent="0.2">
      <c r="B91" s="15" t="s">
        <v>12</v>
      </c>
      <c r="C91" s="10" t="s">
        <v>16</v>
      </c>
      <c r="D91" s="56">
        <f>'03'!C12</f>
        <v>0</v>
      </c>
      <c r="E91" s="16">
        <f>'03'!H12</f>
        <v>0</v>
      </c>
      <c r="F91" s="16">
        <f>'03'!I12</f>
        <v>0</v>
      </c>
      <c r="G91" s="16">
        <f>'03'!J12</f>
        <v>0</v>
      </c>
      <c r="H91" s="16">
        <f>'03'!K12</f>
        <v>0</v>
      </c>
      <c r="I91" s="16">
        <f>'03'!L12</f>
        <v>0</v>
      </c>
      <c r="J91" s="16">
        <f>'03'!P12</f>
        <v>0</v>
      </c>
      <c r="K91" s="44" t="e">
        <f>E91/'A-M'!C8</f>
        <v>#DIV/0!</v>
      </c>
      <c r="L91" s="72">
        <f>'03'!$Q$12</f>
        <v>0</v>
      </c>
      <c r="M91" s="72">
        <f>'03'!$E$12</f>
        <v>0</v>
      </c>
    </row>
    <row r="92" spans="2:13" ht="11.1" customHeight="1" x14ac:dyDescent="0.2">
      <c r="B92" s="15" t="s">
        <v>13</v>
      </c>
      <c r="C92" s="10" t="s">
        <v>16</v>
      </c>
      <c r="D92" s="56">
        <f>'04'!C12</f>
        <v>0</v>
      </c>
      <c r="E92" s="16">
        <f>'04'!H12</f>
        <v>0</v>
      </c>
      <c r="F92" s="16">
        <f>'04'!I12</f>
        <v>0</v>
      </c>
      <c r="G92" s="16">
        <f>'04'!J12</f>
        <v>0</v>
      </c>
      <c r="H92" s="16">
        <f>'04'!K12</f>
        <v>0</v>
      </c>
      <c r="I92" s="16">
        <f>'04'!L12</f>
        <v>0</v>
      </c>
      <c r="J92" s="16">
        <f>'04'!P12</f>
        <v>0</v>
      </c>
      <c r="K92" s="44" t="e">
        <f>E92/'A-M'!C9</f>
        <v>#DIV/0!</v>
      </c>
      <c r="L92" s="72">
        <f>'04'!$Q$12</f>
        <v>0</v>
      </c>
      <c r="M92" s="72">
        <f>'04'!$E$12</f>
        <v>0</v>
      </c>
    </row>
    <row r="93" spans="2:13" ht="11.1" customHeight="1" x14ac:dyDescent="0.2">
      <c r="B93" s="15" t="s">
        <v>14</v>
      </c>
      <c r="C93" s="10" t="s">
        <v>16</v>
      </c>
      <c r="D93" s="56">
        <f>'05'!C12</f>
        <v>0</v>
      </c>
      <c r="E93" s="16">
        <f>'05'!H12</f>
        <v>0</v>
      </c>
      <c r="F93" s="16">
        <f>'05'!I12</f>
        <v>0</v>
      </c>
      <c r="G93" s="16">
        <f>'05'!J12</f>
        <v>0</v>
      </c>
      <c r="H93" s="16">
        <f>'05'!K12</f>
        <v>0</v>
      </c>
      <c r="I93" s="16">
        <f>'05'!L12</f>
        <v>0</v>
      </c>
      <c r="J93" s="16">
        <f>'05'!P12</f>
        <v>0</v>
      </c>
      <c r="K93" s="44" t="e">
        <f>E93/'A-M'!C10</f>
        <v>#DIV/0!</v>
      </c>
      <c r="L93" s="72">
        <f>'05'!$Q$12</f>
        <v>0</v>
      </c>
      <c r="M93" s="72">
        <f>'05'!$E$12</f>
        <v>0</v>
      </c>
    </row>
    <row r="94" spans="2:13" ht="11.1" customHeight="1" x14ac:dyDescent="0.2">
      <c r="B94" s="15" t="s">
        <v>15</v>
      </c>
      <c r="C94" s="10" t="s">
        <v>16</v>
      </c>
      <c r="D94" s="56">
        <f>'06'!C12</f>
        <v>0</v>
      </c>
      <c r="E94" s="16">
        <f>'06'!H12</f>
        <v>0</v>
      </c>
      <c r="F94" s="16">
        <f>'06'!I12</f>
        <v>0</v>
      </c>
      <c r="G94" s="16">
        <f>'06'!J12</f>
        <v>0</v>
      </c>
      <c r="H94" s="16">
        <f>'06'!K12</f>
        <v>0</v>
      </c>
      <c r="I94" s="16">
        <f>'06'!L12</f>
        <v>0</v>
      </c>
      <c r="J94" s="16">
        <f>'06'!P12</f>
        <v>0</v>
      </c>
      <c r="K94" s="44" t="e">
        <f>E94/'A-M'!C11</f>
        <v>#DIV/0!</v>
      </c>
      <c r="L94" s="72">
        <f>'06'!$Q$12</f>
        <v>0</v>
      </c>
      <c r="M94" s="72">
        <f>'06'!$E$12</f>
        <v>0</v>
      </c>
    </row>
    <row r="95" spans="2:13" ht="11.1" customHeight="1" x14ac:dyDescent="0.2">
      <c r="B95" s="15" t="s">
        <v>16</v>
      </c>
      <c r="C95" s="10" t="s">
        <v>16</v>
      </c>
      <c r="D95" s="56">
        <f>'07'!C12</f>
        <v>0</v>
      </c>
      <c r="E95" s="16">
        <f>'07'!H12</f>
        <v>0</v>
      </c>
      <c r="F95" s="16">
        <f>'07'!I12</f>
        <v>0</v>
      </c>
      <c r="G95" s="16">
        <f>'07'!J12</f>
        <v>0</v>
      </c>
      <c r="H95" s="16">
        <f>'07'!K12</f>
        <v>0</v>
      </c>
      <c r="I95" s="16">
        <f>'07'!L12</f>
        <v>0</v>
      </c>
      <c r="J95" s="16">
        <f>'07'!P12</f>
        <v>0</v>
      </c>
      <c r="K95" s="44" t="e">
        <f>E95/'A-M'!C12</f>
        <v>#DIV/0!</v>
      </c>
      <c r="L95" s="72">
        <f>'07'!$Q$12</f>
        <v>0</v>
      </c>
      <c r="M95" s="72">
        <f>'07'!$E$12</f>
        <v>0</v>
      </c>
    </row>
    <row r="96" spans="2:13" ht="11.1" customHeight="1" x14ac:dyDescent="0.2">
      <c r="B96" s="15" t="s">
        <v>17</v>
      </c>
      <c r="C96" s="10" t="s">
        <v>16</v>
      </c>
      <c r="D96" s="56">
        <f>'08'!C12</f>
        <v>0</v>
      </c>
      <c r="E96" s="16">
        <f>'08'!H12</f>
        <v>0</v>
      </c>
      <c r="F96" s="16">
        <f>'08'!I12</f>
        <v>0</v>
      </c>
      <c r="G96" s="16">
        <f>'08'!J12</f>
        <v>0</v>
      </c>
      <c r="H96" s="16">
        <f>'08'!K12</f>
        <v>0</v>
      </c>
      <c r="I96" s="16">
        <f>'08'!L12</f>
        <v>0</v>
      </c>
      <c r="J96" s="16">
        <f>'08'!P12</f>
        <v>0</v>
      </c>
      <c r="K96" s="44" t="e">
        <f>E96/'A-M'!C13</f>
        <v>#DIV/0!</v>
      </c>
      <c r="L96" s="72">
        <f>'08'!$Q$12</f>
        <v>0</v>
      </c>
      <c r="M96" s="72">
        <f>'08'!$E$12</f>
        <v>0</v>
      </c>
    </row>
    <row r="97" spans="2:13" ht="11.1" customHeight="1" x14ac:dyDescent="0.2">
      <c r="B97" s="15" t="s">
        <v>18</v>
      </c>
      <c r="C97" s="10" t="s">
        <v>16</v>
      </c>
      <c r="D97" s="56">
        <f>'09'!C12</f>
        <v>0</v>
      </c>
      <c r="E97" s="16">
        <f>'09'!H12</f>
        <v>0</v>
      </c>
      <c r="F97" s="16">
        <f>'09'!I12</f>
        <v>0</v>
      </c>
      <c r="G97" s="16">
        <f>'09'!J12</f>
        <v>0</v>
      </c>
      <c r="H97" s="16">
        <f>'09'!K12</f>
        <v>0</v>
      </c>
      <c r="I97" s="16">
        <f>'09'!L12</f>
        <v>0</v>
      </c>
      <c r="J97" s="16">
        <f>'09'!P12</f>
        <v>0</v>
      </c>
      <c r="K97" s="44" t="e">
        <f>E97/'A-M'!C14</f>
        <v>#DIV/0!</v>
      </c>
      <c r="L97" s="72">
        <f>'09'!$Q$12</f>
        <v>0</v>
      </c>
      <c r="M97" s="72">
        <f>'09'!$E$12</f>
        <v>0</v>
      </c>
    </row>
    <row r="98" spans="2:13" ht="11.1" customHeight="1" x14ac:dyDescent="0.2">
      <c r="B98" s="15" t="s">
        <v>19</v>
      </c>
      <c r="C98" s="10" t="s">
        <v>16</v>
      </c>
      <c r="D98" s="56">
        <f>'10'!C12</f>
        <v>0</v>
      </c>
      <c r="E98" s="16">
        <f>'10'!H12</f>
        <v>0</v>
      </c>
      <c r="F98" s="16">
        <f>'10'!I12</f>
        <v>0</v>
      </c>
      <c r="G98" s="16">
        <f>'10'!J12</f>
        <v>0</v>
      </c>
      <c r="H98" s="16">
        <f>'10'!K12</f>
        <v>0</v>
      </c>
      <c r="I98" s="16">
        <f>'10'!L12</f>
        <v>0</v>
      </c>
      <c r="J98" s="16">
        <f>'10'!P12</f>
        <v>0</v>
      </c>
      <c r="K98" s="44" t="e">
        <f>E98/'A-M'!C15</f>
        <v>#DIV/0!</v>
      </c>
      <c r="L98" s="72">
        <f>'10'!$Q$12</f>
        <v>0</v>
      </c>
      <c r="M98" s="72">
        <f>'10'!$E$12</f>
        <v>0</v>
      </c>
    </row>
    <row r="99" spans="2:13" ht="11.1" customHeight="1" x14ac:dyDescent="0.2">
      <c r="B99" s="15" t="s">
        <v>20</v>
      </c>
      <c r="C99" s="10" t="s">
        <v>16</v>
      </c>
      <c r="D99" s="56">
        <f>'11'!C12</f>
        <v>0</v>
      </c>
      <c r="E99" s="16">
        <f>'11'!H12</f>
        <v>0</v>
      </c>
      <c r="F99" s="16">
        <f>'11'!I12</f>
        <v>0</v>
      </c>
      <c r="G99" s="16">
        <f>'11'!J12</f>
        <v>0</v>
      </c>
      <c r="H99" s="16">
        <f>'11'!K12</f>
        <v>0</v>
      </c>
      <c r="I99" s="16">
        <f>'11'!L12</f>
        <v>0</v>
      </c>
      <c r="J99" s="16">
        <f>'11'!P12</f>
        <v>0</v>
      </c>
      <c r="K99" s="44" t="e">
        <f>E99/'A-M'!C16</f>
        <v>#DIV/0!</v>
      </c>
      <c r="L99" s="72">
        <f>'11'!$Q$12</f>
        <v>0</v>
      </c>
      <c r="M99" s="72">
        <f>'11'!$E$12</f>
        <v>0</v>
      </c>
    </row>
    <row r="100" spans="2:13" ht="11.1" customHeight="1" x14ac:dyDescent="0.2">
      <c r="B100" s="15" t="s">
        <v>21</v>
      </c>
      <c r="C100" s="10" t="s">
        <v>16</v>
      </c>
      <c r="D100" s="56">
        <f>'12'!C12</f>
        <v>0</v>
      </c>
      <c r="E100" s="16">
        <f>'12'!H12</f>
        <v>0</v>
      </c>
      <c r="F100" s="16">
        <f>'12'!I12</f>
        <v>0</v>
      </c>
      <c r="G100" s="16">
        <f>'12'!J12</f>
        <v>0</v>
      </c>
      <c r="H100" s="16">
        <f>'12'!K12</f>
        <v>0</v>
      </c>
      <c r="I100" s="16">
        <f>'12'!L12</f>
        <v>0</v>
      </c>
      <c r="J100" s="16">
        <f>'12'!P12</f>
        <v>0</v>
      </c>
      <c r="K100" s="44" t="e">
        <f>E100/'A-M'!C17</f>
        <v>#DIV/0!</v>
      </c>
      <c r="L100" s="72">
        <f>'12'!$Q$12</f>
        <v>0</v>
      </c>
      <c r="M100" s="72">
        <f>'12'!$E$12</f>
        <v>0</v>
      </c>
    </row>
    <row r="101" spans="2:13" ht="11.1" customHeight="1" x14ac:dyDescent="0.2">
      <c r="B101" s="23" t="s">
        <v>54</v>
      </c>
      <c r="C101" s="42" t="s">
        <v>54</v>
      </c>
      <c r="D101" s="43" t="s">
        <v>54</v>
      </c>
      <c r="E101" s="30">
        <f t="shared" ref="E101:J101" si="6">SUM(E89:E100)</f>
        <v>0</v>
      </c>
      <c r="F101" s="30">
        <f t="shared" si="6"/>
        <v>0</v>
      </c>
      <c r="G101" s="30">
        <f t="shared" si="6"/>
        <v>0</v>
      </c>
      <c r="H101" s="30">
        <f t="shared" si="6"/>
        <v>0</v>
      </c>
      <c r="I101" s="30">
        <f t="shared" si="6"/>
        <v>0</v>
      </c>
      <c r="J101" s="30">
        <f t="shared" si="6"/>
        <v>0</v>
      </c>
      <c r="K101" s="45" t="e">
        <f>E101/'A-M'!C18</f>
        <v>#DIV/0!</v>
      </c>
      <c r="L101" s="74"/>
      <c r="M101" s="74"/>
    </row>
    <row r="102" spans="2:13" ht="11.1" customHeight="1" x14ac:dyDescent="0.2">
      <c r="B102" s="10" t="s">
        <v>55</v>
      </c>
      <c r="C102" s="10" t="s">
        <v>56</v>
      </c>
      <c r="D102" s="11" t="s">
        <v>0</v>
      </c>
      <c r="E102" s="11" t="s">
        <v>86</v>
      </c>
      <c r="F102" s="11" t="s">
        <v>4</v>
      </c>
      <c r="G102" s="11" t="s">
        <v>5</v>
      </c>
      <c r="H102" s="11" t="s">
        <v>6</v>
      </c>
      <c r="I102" s="11" t="s">
        <v>7</v>
      </c>
      <c r="J102" s="11" t="s">
        <v>8</v>
      </c>
      <c r="K102" s="11" t="s">
        <v>74</v>
      </c>
      <c r="L102" s="74"/>
      <c r="M102" s="74"/>
    </row>
    <row r="103" spans="2:13" ht="11.1" customHeight="1" x14ac:dyDescent="0.2">
      <c r="B103" s="15" t="s">
        <v>9</v>
      </c>
      <c r="C103" s="10" t="s">
        <v>17</v>
      </c>
      <c r="D103" s="22">
        <f>'01'!C13</f>
        <v>0</v>
      </c>
      <c r="E103" s="16">
        <f>'01'!H13</f>
        <v>0</v>
      </c>
      <c r="F103" s="16">
        <f>'01'!I13</f>
        <v>0</v>
      </c>
      <c r="G103" s="16">
        <f>'01'!J13</f>
        <v>0</v>
      </c>
      <c r="H103" s="16">
        <f>'01'!K13</f>
        <v>0</v>
      </c>
      <c r="I103" s="16">
        <f>'01'!L13</f>
        <v>0</v>
      </c>
      <c r="J103" s="16">
        <f>'01'!P13</f>
        <v>0</v>
      </c>
      <c r="K103" s="44" t="e">
        <f>E103/'A-M'!C6</f>
        <v>#DIV/0!</v>
      </c>
      <c r="L103" s="74">
        <f>'01'!$Q$13</f>
        <v>0</v>
      </c>
      <c r="M103" s="74">
        <f>'01'!$E$13</f>
        <v>0</v>
      </c>
    </row>
    <row r="104" spans="2:13" ht="11.1" customHeight="1" x14ac:dyDescent="0.2">
      <c r="B104" s="15" t="s">
        <v>11</v>
      </c>
      <c r="C104" s="10" t="s">
        <v>17</v>
      </c>
      <c r="D104" s="56">
        <f>'02'!C13</f>
        <v>0</v>
      </c>
      <c r="E104" s="16">
        <f>'02'!H13</f>
        <v>0</v>
      </c>
      <c r="F104" s="16">
        <f>'02'!I13</f>
        <v>0</v>
      </c>
      <c r="G104" s="16">
        <f>'02'!J13</f>
        <v>0</v>
      </c>
      <c r="H104" s="16">
        <f>'02'!K13</f>
        <v>0</v>
      </c>
      <c r="I104" s="16">
        <f>'02'!L13</f>
        <v>0</v>
      </c>
      <c r="J104" s="16">
        <f>'02'!P13</f>
        <v>0</v>
      </c>
      <c r="K104" s="44" t="e">
        <f>E104/'A-M'!C7</f>
        <v>#DIV/0!</v>
      </c>
      <c r="L104" s="72">
        <f>'02'!$Q$13</f>
        <v>0</v>
      </c>
      <c r="M104" s="72">
        <f>'02'!$E$13</f>
        <v>0</v>
      </c>
    </row>
    <row r="105" spans="2:13" ht="11.1" customHeight="1" x14ac:dyDescent="0.2">
      <c r="B105" s="15" t="s">
        <v>12</v>
      </c>
      <c r="C105" s="10" t="s">
        <v>17</v>
      </c>
      <c r="D105" s="56">
        <f>'03'!C13</f>
        <v>0</v>
      </c>
      <c r="E105" s="16">
        <f>'03'!H13</f>
        <v>0</v>
      </c>
      <c r="F105" s="16">
        <f>'03'!I13</f>
        <v>0</v>
      </c>
      <c r="G105" s="16">
        <f>'03'!J13</f>
        <v>0</v>
      </c>
      <c r="H105" s="16">
        <f>'03'!K13</f>
        <v>0</v>
      </c>
      <c r="I105" s="16">
        <f>'03'!L13</f>
        <v>0</v>
      </c>
      <c r="J105" s="16">
        <f>'03'!P13</f>
        <v>0</v>
      </c>
      <c r="K105" s="44" t="e">
        <f>E105/'A-M'!C8</f>
        <v>#DIV/0!</v>
      </c>
      <c r="L105" s="72">
        <f>'03'!$Q$13</f>
        <v>0</v>
      </c>
      <c r="M105" s="72">
        <f>'03'!$E$13</f>
        <v>0</v>
      </c>
    </row>
    <row r="106" spans="2:13" ht="11.1" customHeight="1" x14ac:dyDescent="0.2">
      <c r="B106" s="15" t="s">
        <v>13</v>
      </c>
      <c r="C106" s="10" t="s">
        <v>17</v>
      </c>
      <c r="D106" s="56">
        <f>'04'!C13</f>
        <v>0</v>
      </c>
      <c r="E106" s="16">
        <f>'04'!H13</f>
        <v>0</v>
      </c>
      <c r="F106" s="16">
        <f>'04'!I13</f>
        <v>0</v>
      </c>
      <c r="G106" s="16">
        <f>'04'!J13</f>
        <v>0</v>
      </c>
      <c r="H106" s="16">
        <f>'04'!K13</f>
        <v>0</v>
      </c>
      <c r="I106" s="16">
        <f>'04'!L13</f>
        <v>0</v>
      </c>
      <c r="J106" s="16">
        <f>'04'!P13</f>
        <v>0</v>
      </c>
      <c r="K106" s="44" t="e">
        <f>E106/'A-M'!C9</f>
        <v>#DIV/0!</v>
      </c>
      <c r="L106" s="72">
        <f>'04'!$Q$13</f>
        <v>0</v>
      </c>
      <c r="M106" s="72">
        <f>'04'!$E$13</f>
        <v>0</v>
      </c>
    </row>
    <row r="107" spans="2:13" ht="11.1" customHeight="1" x14ac:dyDescent="0.2">
      <c r="B107" s="15" t="s">
        <v>14</v>
      </c>
      <c r="C107" s="10" t="s">
        <v>17</v>
      </c>
      <c r="D107" s="56">
        <f>'05'!C13</f>
        <v>0</v>
      </c>
      <c r="E107" s="16">
        <f>'05'!H13</f>
        <v>0</v>
      </c>
      <c r="F107" s="16">
        <f>'05'!I13</f>
        <v>0</v>
      </c>
      <c r="G107" s="16">
        <f>'05'!J13</f>
        <v>0</v>
      </c>
      <c r="H107" s="16">
        <f>'05'!K13</f>
        <v>0</v>
      </c>
      <c r="I107" s="16">
        <f>'05'!L13</f>
        <v>0</v>
      </c>
      <c r="J107" s="16">
        <f>'05'!P13</f>
        <v>0</v>
      </c>
      <c r="K107" s="44" t="e">
        <f>E107/'A-M'!C10</f>
        <v>#DIV/0!</v>
      </c>
      <c r="L107" s="72">
        <f>'05'!$Q$13</f>
        <v>0</v>
      </c>
      <c r="M107" s="72">
        <f>'05'!$E$13</f>
        <v>0</v>
      </c>
    </row>
    <row r="108" spans="2:13" ht="11.1" customHeight="1" x14ac:dyDescent="0.2">
      <c r="B108" s="15" t="s">
        <v>15</v>
      </c>
      <c r="C108" s="10" t="s">
        <v>17</v>
      </c>
      <c r="D108" s="56">
        <f>'06'!C13</f>
        <v>0</v>
      </c>
      <c r="E108" s="16">
        <f>'06'!H13</f>
        <v>0</v>
      </c>
      <c r="F108" s="16">
        <f>'06'!I13</f>
        <v>0</v>
      </c>
      <c r="G108" s="16">
        <f>'06'!J13</f>
        <v>0</v>
      </c>
      <c r="H108" s="16">
        <f>'06'!K13</f>
        <v>0</v>
      </c>
      <c r="I108" s="16">
        <f>'06'!L13</f>
        <v>0</v>
      </c>
      <c r="J108" s="16">
        <f>'06'!P13</f>
        <v>0</v>
      </c>
      <c r="K108" s="44" t="e">
        <f>E108/'A-M'!C11</f>
        <v>#DIV/0!</v>
      </c>
      <c r="L108" s="72">
        <f>'06'!$Q$13</f>
        <v>0</v>
      </c>
      <c r="M108" s="72">
        <f>'06'!$E$13</f>
        <v>0</v>
      </c>
    </row>
    <row r="109" spans="2:13" ht="11.1" customHeight="1" x14ac:dyDescent="0.2">
      <c r="B109" s="15" t="s">
        <v>16</v>
      </c>
      <c r="C109" s="10" t="s">
        <v>17</v>
      </c>
      <c r="D109" s="56">
        <f>'07'!C13</f>
        <v>0</v>
      </c>
      <c r="E109" s="16">
        <f>'07'!H13</f>
        <v>0</v>
      </c>
      <c r="F109" s="16">
        <f>'07'!I13</f>
        <v>0</v>
      </c>
      <c r="G109" s="16">
        <f>'07'!J13</f>
        <v>0</v>
      </c>
      <c r="H109" s="16">
        <f>'07'!K13</f>
        <v>0</v>
      </c>
      <c r="I109" s="16">
        <f>'07'!L13</f>
        <v>0</v>
      </c>
      <c r="J109" s="16">
        <f>'07'!P13</f>
        <v>0</v>
      </c>
      <c r="K109" s="44" t="e">
        <f>E109/'A-M'!C12</f>
        <v>#DIV/0!</v>
      </c>
      <c r="L109" s="72">
        <f>'07'!$Q$13</f>
        <v>0</v>
      </c>
      <c r="M109" s="72">
        <f>'07'!$E$13</f>
        <v>0</v>
      </c>
    </row>
    <row r="110" spans="2:13" ht="11.1" customHeight="1" x14ac:dyDescent="0.2">
      <c r="B110" s="15" t="s">
        <v>17</v>
      </c>
      <c r="C110" s="10" t="s">
        <v>17</v>
      </c>
      <c r="D110" s="56">
        <f>'08'!C13</f>
        <v>0</v>
      </c>
      <c r="E110" s="16">
        <f>'08'!H13</f>
        <v>0</v>
      </c>
      <c r="F110" s="16">
        <f>'08'!I13</f>
        <v>0</v>
      </c>
      <c r="G110" s="16">
        <f>'08'!J13</f>
        <v>0</v>
      </c>
      <c r="H110" s="16">
        <f>'08'!K13</f>
        <v>0</v>
      </c>
      <c r="I110" s="16">
        <f>'08'!L13</f>
        <v>0</v>
      </c>
      <c r="J110" s="16">
        <f>'08'!P13</f>
        <v>0</v>
      </c>
      <c r="K110" s="44" t="e">
        <f>E110/'A-M'!C13</f>
        <v>#DIV/0!</v>
      </c>
      <c r="L110" s="72">
        <f>'08'!$Q$13</f>
        <v>0</v>
      </c>
      <c r="M110" s="72">
        <f>'08'!$E$13</f>
        <v>0</v>
      </c>
    </row>
    <row r="111" spans="2:13" ht="11.1" customHeight="1" x14ac:dyDescent="0.2">
      <c r="B111" s="15" t="s">
        <v>18</v>
      </c>
      <c r="C111" s="10" t="s">
        <v>17</v>
      </c>
      <c r="D111" s="56">
        <f>'09'!C13</f>
        <v>0</v>
      </c>
      <c r="E111" s="16">
        <f>'09'!H13</f>
        <v>0</v>
      </c>
      <c r="F111" s="16">
        <f>'09'!I13</f>
        <v>0</v>
      </c>
      <c r="G111" s="16">
        <f>'09'!J13</f>
        <v>0</v>
      </c>
      <c r="H111" s="16">
        <f>'09'!K13</f>
        <v>0</v>
      </c>
      <c r="I111" s="16">
        <f>'09'!L13</f>
        <v>0</v>
      </c>
      <c r="J111" s="16">
        <f>'09'!P13</f>
        <v>0</v>
      </c>
      <c r="K111" s="44" t="e">
        <f>E111/'A-M'!C14</f>
        <v>#DIV/0!</v>
      </c>
      <c r="L111" s="72">
        <f>'09'!$Q$13</f>
        <v>0</v>
      </c>
      <c r="M111" s="72">
        <f>'09'!$E$13</f>
        <v>0</v>
      </c>
    </row>
    <row r="112" spans="2:13" ht="11.1" customHeight="1" x14ac:dyDescent="0.2">
      <c r="B112" s="15" t="s">
        <v>19</v>
      </c>
      <c r="C112" s="10" t="s">
        <v>17</v>
      </c>
      <c r="D112" s="56">
        <f>'10'!C13</f>
        <v>0</v>
      </c>
      <c r="E112" s="16">
        <f>'10'!H13</f>
        <v>0</v>
      </c>
      <c r="F112" s="16">
        <f>'10'!I13</f>
        <v>0</v>
      </c>
      <c r="G112" s="16">
        <f>'10'!J13</f>
        <v>0</v>
      </c>
      <c r="H112" s="16">
        <f>'10'!K13</f>
        <v>0</v>
      </c>
      <c r="I112" s="16">
        <f>'10'!L13</f>
        <v>0</v>
      </c>
      <c r="J112" s="16">
        <f>'10'!P13</f>
        <v>0</v>
      </c>
      <c r="K112" s="44" t="e">
        <f>E112/'A-M'!C15</f>
        <v>#DIV/0!</v>
      </c>
      <c r="L112" s="72">
        <f>'10'!$Q$13</f>
        <v>0</v>
      </c>
      <c r="M112" s="72">
        <f>'10'!$E$13</f>
        <v>0</v>
      </c>
    </row>
    <row r="113" spans="2:13" ht="11.1" customHeight="1" x14ac:dyDescent="0.2">
      <c r="B113" s="15" t="s">
        <v>20</v>
      </c>
      <c r="C113" s="10" t="s">
        <v>17</v>
      </c>
      <c r="D113" s="56">
        <f>'11'!C13</f>
        <v>0</v>
      </c>
      <c r="E113" s="16">
        <f>'11'!H13</f>
        <v>0</v>
      </c>
      <c r="F113" s="16">
        <f>'11'!I13</f>
        <v>0</v>
      </c>
      <c r="G113" s="16">
        <f>'11'!J13</f>
        <v>0</v>
      </c>
      <c r="H113" s="16">
        <f>'11'!K13</f>
        <v>0</v>
      </c>
      <c r="I113" s="16">
        <f>'11'!L13</f>
        <v>0</v>
      </c>
      <c r="J113" s="16">
        <f>'11'!P13</f>
        <v>0</v>
      </c>
      <c r="K113" s="44" t="e">
        <f>E113/'A-M'!C16</f>
        <v>#DIV/0!</v>
      </c>
      <c r="L113" s="72">
        <f>'11'!$Q$13</f>
        <v>0</v>
      </c>
      <c r="M113" s="72">
        <f>'11'!$E$13</f>
        <v>0</v>
      </c>
    </row>
    <row r="114" spans="2:13" ht="11.1" customHeight="1" x14ac:dyDescent="0.2">
      <c r="B114" s="15" t="s">
        <v>21</v>
      </c>
      <c r="C114" s="10" t="s">
        <v>17</v>
      </c>
      <c r="D114" s="56">
        <f>'12'!C13</f>
        <v>0</v>
      </c>
      <c r="E114" s="16">
        <f>'12'!H13</f>
        <v>0</v>
      </c>
      <c r="F114" s="16">
        <f>'12'!I13</f>
        <v>0</v>
      </c>
      <c r="G114" s="16">
        <f>'12'!J13</f>
        <v>0</v>
      </c>
      <c r="H114" s="16">
        <f>'12'!K13</f>
        <v>0</v>
      </c>
      <c r="I114" s="16">
        <f>'12'!L13</f>
        <v>0</v>
      </c>
      <c r="J114" s="16">
        <f>'12'!P13</f>
        <v>0</v>
      </c>
      <c r="K114" s="44" t="e">
        <f>E114/'A-M'!C17</f>
        <v>#DIV/0!</v>
      </c>
      <c r="L114" s="72">
        <f>'12'!$Q$13</f>
        <v>0</v>
      </c>
      <c r="M114" s="72">
        <f>'12'!$E$13</f>
        <v>0</v>
      </c>
    </row>
    <row r="115" spans="2:13" ht="11.1" customHeight="1" x14ac:dyDescent="0.2">
      <c r="B115" s="23" t="s">
        <v>54</v>
      </c>
      <c r="C115" s="42" t="s">
        <v>54</v>
      </c>
      <c r="D115" s="43" t="s">
        <v>54</v>
      </c>
      <c r="E115" s="30">
        <f t="shared" ref="E115:J115" si="7">SUM(E103:E114)</f>
        <v>0</v>
      </c>
      <c r="F115" s="30">
        <f t="shared" si="7"/>
        <v>0</v>
      </c>
      <c r="G115" s="30">
        <f t="shared" si="7"/>
        <v>0</v>
      </c>
      <c r="H115" s="30">
        <f t="shared" si="7"/>
        <v>0</v>
      </c>
      <c r="I115" s="30">
        <f t="shared" si="7"/>
        <v>0</v>
      </c>
      <c r="J115" s="30">
        <f t="shared" si="7"/>
        <v>0</v>
      </c>
      <c r="K115" s="45" t="e">
        <f>E115/'A-M'!C18</f>
        <v>#DIV/0!</v>
      </c>
      <c r="L115" s="74"/>
      <c r="M115" s="74"/>
    </row>
    <row r="116" spans="2:13" ht="11.1" customHeight="1" x14ac:dyDescent="0.2">
      <c r="B116" s="10" t="s">
        <v>55</v>
      </c>
      <c r="C116" s="10" t="s">
        <v>56</v>
      </c>
      <c r="D116" s="11" t="s">
        <v>0</v>
      </c>
      <c r="E116" s="11" t="s">
        <v>86</v>
      </c>
      <c r="F116" s="11" t="s">
        <v>4</v>
      </c>
      <c r="G116" s="11" t="s">
        <v>5</v>
      </c>
      <c r="H116" s="11" t="s">
        <v>6</v>
      </c>
      <c r="I116" s="11" t="s">
        <v>7</v>
      </c>
      <c r="J116" s="11" t="s">
        <v>8</v>
      </c>
      <c r="K116" s="11" t="s">
        <v>74</v>
      </c>
      <c r="L116" s="74"/>
      <c r="M116" s="74"/>
    </row>
    <row r="117" spans="2:13" ht="11.1" customHeight="1" x14ac:dyDescent="0.2">
      <c r="B117" s="15" t="s">
        <v>9</v>
      </c>
      <c r="C117" s="10" t="s">
        <v>18</v>
      </c>
      <c r="D117" s="22">
        <f>'01'!C14</f>
        <v>0</v>
      </c>
      <c r="E117" s="16">
        <f>'01'!H14</f>
        <v>0</v>
      </c>
      <c r="F117" s="16">
        <f>'01'!I14</f>
        <v>0</v>
      </c>
      <c r="G117" s="16">
        <f>'01'!J14</f>
        <v>0</v>
      </c>
      <c r="H117" s="16">
        <f>'01'!K14</f>
        <v>0</v>
      </c>
      <c r="I117" s="16">
        <f>'01'!L14</f>
        <v>0</v>
      </c>
      <c r="J117" s="16">
        <f>'01'!P14</f>
        <v>0</v>
      </c>
      <c r="K117" s="44" t="e">
        <f>E117/'A-M'!C6</f>
        <v>#DIV/0!</v>
      </c>
      <c r="L117" s="74">
        <f>'01'!$Q$14</f>
        <v>0</v>
      </c>
      <c r="M117" s="74">
        <f>'01'!$E$14</f>
        <v>0</v>
      </c>
    </row>
    <row r="118" spans="2:13" ht="11.1" customHeight="1" x14ac:dyDescent="0.2">
      <c r="B118" s="15" t="s">
        <v>11</v>
      </c>
      <c r="C118" s="10" t="s">
        <v>18</v>
      </c>
      <c r="D118" s="56">
        <f>'02'!C14</f>
        <v>0</v>
      </c>
      <c r="E118" s="16">
        <f>'02'!H14</f>
        <v>0</v>
      </c>
      <c r="F118" s="16">
        <f>'02'!I14</f>
        <v>0</v>
      </c>
      <c r="G118" s="16">
        <f>'02'!J14</f>
        <v>0</v>
      </c>
      <c r="H118" s="16">
        <f>'02'!K14</f>
        <v>0</v>
      </c>
      <c r="I118" s="16">
        <f>'02'!L14</f>
        <v>0</v>
      </c>
      <c r="J118" s="16">
        <f>'02'!P14</f>
        <v>0</v>
      </c>
      <c r="K118" s="44" t="e">
        <f>E118/'A-M'!C7</f>
        <v>#DIV/0!</v>
      </c>
      <c r="L118" s="72">
        <f>'02'!$Q$14</f>
        <v>0</v>
      </c>
      <c r="M118" s="72">
        <f>'02'!$E$14</f>
        <v>0</v>
      </c>
    </row>
    <row r="119" spans="2:13" ht="11.1" customHeight="1" x14ac:dyDescent="0.2">
      <c r="B119" s="15" t="s">
        <v>12</v>
      </c>
      <c r="C119" s="10" t="s">
        <v>18</v>
      </c>
      <c r="D119" s="56">
        <f>'03'!C14</f>
        <v>0</v>
      </c>
      <c r="E119" s="16">
        <f>'03'!H14</f>
        <v>0</v>
      </c>
      <c r="F119" s="16">
        <f>'03'!I14</f>
        <v>0</v>
      </c>
      <c r="G119" s="16">
        <f>'03'!J14</f>
        <v>0</v>
      </c>
      <c r="H119" s="16">
        <f>'03'!K14</f>
        <v>0</v>
      </c>
      <c r="I119" s="16">
        <f>'03'!L14</f>
        <v>0</v>
      </c>
      <c r="J119" s="16">
        <f>'03'!P14</f>
        <v>0</v>
      </c>
      <c r="K119" s="44" t="e">
        <f>E119/'A-M'!C8</f>
        <v>#DIV/0!</v>
      </c>
      <c r="L119" s="72">
        <f>'03'!$Q$14</f>
        <v>0</v>
      </c>
      <c r="M119" s="72">
        <f>'03'!$E$14</f>
        <v>0</v>
      </c>
    </row>
    <row r="120" spans="2:13" ht="11.1" customHeight="1" x14ac:dyDescent="0.2">
      <c r="B120" s="15" t="s">
        <v>13</v>
      </c>
      <c r="C120" s="10" t="s">
        <v>18</v>
      </c>
      <c r="D120" s="56">
        <f>'04'!C14</f>
        <v>0</v>
      </c>
      <c r="E120" s="16">
        <f>'04'!H14</f>
        <v>0</v>
      </c>
      <c r="F120" s="16">
        <f>'04'!I14</f>
        <v>0</v>
      </c>
      <c r="G120" s="16">
        <f>'04'!J14</f>
        <v>0</v>
      </c>
      <c r="H120" s="16">
        <f>'04'!K14</f>
        <v>0</v>
      </c>
      <c r="I120" s="16">
        <f>'04'!L14</f>
        <v>0</v>
      </c>
      <c r="J120" s="16">
        <f>'04'!P14</f>
        <v>0</v>
      </c>
      <c r="K120" s="44" t="e">
        <f>E120/'A-M'!C9</f>
        <v>#DIV/0!</v>
      </c>
      <c r="L120" s="72">
        <f>'04'!$Q$14</f>
        <v>0</v>
      </c>
      <c r="M120" s="72">
        <f>'04'!$E$14</f>
        <v>0</v>
      </c>
    </row>
    <row r="121" spans="2:13" ht="11.1" customHeight="1" x14ac:dyDescent="0.2">
      <c r="B121" s="15" t="s">
        <v>14</v>
      </c>
      <c r="C121" s="10" t="s">
        <v>18</v>
      </c>
      <c r="D121" s="56">
        <f>'05'!C14</f>
        <v>0</v>
      </c>
      <c r="E121" s="16">
        <f>'05'!H14</f>
        <v>0</v>
      </c>
      <c r="F121" s="16">
        <f>'05'!I14</f>
        <v>0</v>
      </c>
      <c r="G121" s="16">
        <f>'05'!J14</f>
        <v>0</v>
      </c>
      <c r="H121" s="16">
        <f>'05'!K14</f>
        <v>0</v>
      </c>
      <c r="I121" s="16">
        <f>'05'!L14</f>
        <v>0</v>
      </c>
      <c r="J121" s="16">
        <f>'05'!P14</f>
        <v>0</v>
      </c>
      <c r="K121" s="44" t="e">
        <f>E121/'A-M'!C10</f>
        <v>#DIV/0!</v>
      </c>
      <c r="L121" s="72">
        <f>'05'!$Q$14</f>
        <v>0</v>
      </c>
      <c r="M121" s="72">
        <f>'05'!$E$14</f>
        <v>0</v>
      </c>
    </row>
    <row r="122" spans="2:13" ht="11.1" customHeight="1" x14ac:dyDescent="0.2">
      <c r="B122" s="15" t="s">
        <v>15</v>
      </c>
      <c r="C122" s="10" t="s">
        <v>18</v>
      </c>
      <c r="D122" s="56">
        <f>'06'!C14</f>
        <v>0</v>
      </c>
      <c r="E122" s="16">
        <f>'06'!H14</f>
        <v>0</v>
      </c>
      <c r="F122" s="16">
        <f>'06'!I14</f>
        <v>0</v>
      </c>
      <c r="G122" s="16">
        <f>'06'!J14</f>
        <v>0</v>
      </c>
      <c r="H122" s="16">
        <f>'06'!K14</f>
        <v>0</v>
      </c>
      <c r="I122" s="16">
        <f>'06'!L14</f>
        <v>0</v>
      </c>
      <c r="J122" s="16">
        <f>'06'!P14</f>
        <v>0</v>
      </c>
      <c r="K122" s="44" t="e">
        <f>E122/'A-M'!C11</f>
        <v>#DIV/0!</v>
      </c>
      <c r="L122" s="72">
        <f>'06'!$Q$14</f>
        <v>0</v>
      </c>
      <c r="M122" s="72">
        <f>'06'!$E$14</f>
        <v>0</v>
      </c>
    </row>
    <row r="123" spans="2:13" ht="11.1" customHeight="1" x14ac:dyDescent="0.2">
      <c r="B123" s="15" t="s">
        <v>16</v>
      </c>
      <c r="C123" s="10" t="s">
        <v>18</v>
      </c>
      <c r="D123" s="56">
        <f>'07'!C14</f>
        <v>0</v>
      </c>
      <c r="E123" s="16">
        <f>'07'!H14</f>
        <v>0</v>
      </c>
      <c r="F123" s="16">
        <f>'07'!I14</f>
        <v>0</v>
      </c>
      <c r="G123" s="16">
        <f>'07'!J14</f>
        <v>0</v>
      </c>
      <c r="H123" s="16">
        <f>'07'!K14</f>
        <v>0</v>
      </c>
      <c r="I123" s="16">
        <f>'07'!L14</f>
        <v>0</v>
      </c>
      <c r="J123" s="16">
        <f>'07'!P14</f>
        <v>0</v>
      </c>
      <c r="K123" s="44" t="e">
        <f>E123/'A-M'!C12</f>
        <v>#DIV/0!</v>
      </c>
      <c r="L123" s="72">
        <f>'07'!$Q$14</f>
        <v>0</v>
      </c>
      <c r="M123" s="72">
        <f>'07'!$E$14</f>
        <v>0</v>
      </c>
    </row>
    <row r="124" spans="2:13" ht="11.1" customHeight="1" x14ac:dyDescent="0.2">
      <c r="B124" s="15" t="s">
        <v>17</v>
      </c>
      <c r="C124" s="10" t="s">
        <v>18</v>
      </c>
      <c r="D124" s="56">
        <f>'08'!C14</f>
        <v>0</v>
      </c>
      <c r="E124" s="16">
        <f>'08'!H14</f>
        <v>0</v>
      </c>
      <c r="F124" s="16">
        <f>'08'!I14</f>
        <v>0</v>
      </c>
      <c r="G124" s="16">
        <f>'08'!J14</f>
        <v>0</v>
      </c>
      <c r="H124" s="16">
        <f>'08'!K14</f>
        <v>0</v>
      </c>
      <c r="I124" s="16">
        <f>'08'!L14</f>
        <v>0</v>
      </c>
      <c r="J124" s="16">
        <f>'08'!P14</f>
        <v>0</v>
      </c>
      <c r="K124" s="44" t="e">
        <f>E124/'A-M'!C13</f>
        <v>#DIV/0!</v>
      </c>
      <c r="L124" s="72">
        <f>'08'!$Q$14</f>
        <v>0</v>
      </c>
      <c r="M124" s="72">
        <f>'08'!$E$14</f>
        <v>0</v>
      </c>
    </row>
    <row r="125" spans="2:13" ht="11.1" customHeight="1" x14ac:dyDescent="0.2">
      <c r="B125" s="15" t="s">
        <v>18</v>
      </c>
      <c r="C125" s="10" t="s">
        <v>18</v>
      </c>
      <c r="D125" s="56">
        <f>'09'!C14</f>
        <v>0</v>
      </c>
      <c r="E125" s="16">
        <f>'09'!H14</f>
        <v>0</v>
      </c>
      <c r="F125" s="16">
        <f>'09'!I14</f>
        <v>0</v>
      </c>
      <c r="G125" s="16">
        <f>'09'!J14</f>
        <v>0</v>
      </c>
      <c r="H125" s="16">
        <f>'09'!K14</f>
        <v>0</v>
      </c>
      <c r="I125" s="16">
        <f>'09'!L14</f>
        <v>0</v>
      </c>
      <c r="J125" s="16">
        <f>'09'!P14</f>
        <v>0</v>
      </c>
      <c r="K125" s="44" t="e">
        <f>E125/'A-M'!C14</f>
        <v>#DIV/0!</v>
      </c>
      <c r="L125" s="72">
        <f>'09'!$Q$14</f>
        <v>0</v>
      </c>
      <c r="M125" s="72">
        <f>'09'!$E$14</f>
        <v>0</v>
      </c>
    </row>
    <row r="126" spans="2:13" ht="11.1" customHeight="1" x14ac:dyDescent="0.2">
      <c r="B126" s="15" t="s">
        <v>19</v>
      </c>
      <c r="C126" s="10" t="s">
        <v>18</v>
      </c>
      <c r="D126" s="56">
        <f>'10'!C14</f>
        <v>0</v>
      </c>
      <c r="E126" s="16">
        <f>'10'!H14</f>
        <v>0</v>
      </c>
      <c r="F126" s="16">
        <f>'10'!I14</f>
        <v>0</v>
      </c>
      <c r="G126" s="16">
        <f>'10'!J14</f>
        <v>0</v>
      </c>
      <c r="H126" s="16">
        <f>'10'!K14</f>
        <v>0</v>
      </c>
      <c r="I126" s="16">
        <f>'10'!L14</f>
        <v>0</v>
      </c>
      <c r="J126" s="16">
        <f>'10'!P14</f>
        <v>0</v>
      </c>
      <c r="K126" s="44" t="e">
        <f>E126/'A-M'!C15</f>
        <v>#DIV/0!</v>
      </c>
      <c r="L126" s="72">
        <f>'10'!$Q$14</f>
        <v>0</v>
      </c>
      <c r="M126" s="72">
        <f>'10'!$E$14</f>
        <v>0</v>
      </c>
    </row>
    <row r="127" spans="2:13" ht="11.1" customHeight="1" x14ac:dyDescent="0.2">
      <c r="B127" s="15" t="s">
        <v>20</v>
      </c>
      <c r="C127" s="10" t="s">
        <v>18</v>
      </c>
      <c r="D127" s="56">
        <f>'11'!C14</f>
        <v>0</v>
      </c>
      <c r="E127" s="16">
        <f>'11'!H14</f>
        <v>0</v>
      </c>
      <c r="F127" s="16">
        <f>'11'!I14</f>
        <v>0</v>
      </c>
      <c r="G127" s="16">
        <f>'11'!J14</f>
        <v>0</v>
      </c>
      <c r="H127" s="16">
        <f>'11'!K14</f>
        <v>0</v>
      </c>
      <c r="I127" s="16">
        <f>'11'!L14</f>
        <v>0</v>
      </c>
      <c r="J127" s="16">
        <f>'11'!P14</f>
        <v>0</v>
      </c>
      <c r="K127" s="44" t="e">
        <f>E127/'A-M'!C16</f>
        <v>#DIV/0!</v>
      </c>
      <c r="L127" s="72">
        <f>'11'!$Q$14</f>
        <v>0</v>
      </c>
      <c r="M127" s="72">
        <f>'11'!$E$14</f>
        <v>0</v>
      </c>
    </row>
    <row r="128" spans="2:13" ht="11.1" customHeight="1" x14ac:dyDescent="0.2">
      <c r="B128" s="15" t="s">
        <v>21</v>
      </c>
      <c r="C128" s="10" t="s">
        <v>18</v>
      </c>
      <c r="D128" s="56">
        <f>'12'!C14</f>
        <v>0</v>
      </c>
      <c r="E128" s="16">
        <f>'12'!H14</f>
        <v>0</v>
      </c>
      <c r="F128" s="16">
        <f>'12'!I14</f>
        <v>0</v>
      </c>
      <c r="G128" s="16">
        <f>'12'!J14</f>
        <v>0</v>
      </c>
      <c r="H128" s="16">
        <f>'12'!K14</f>
        <v>0</v>
      </c>
      <c r="I128" s="16">
        <f>'12'!L14</f>
        <v>0</v>
      </c>
      <c r="J128" s="16">
        <f>'12'!P14</f>
        <v>0</v>
      </c>
      <c r="K128" s="44" t="e">
        <f>E128/'A-M'!C17</f>
        <v>#DIV/0!</v>
      </c>
      <c r="L128" s="72">
        <f>'12'!$Q$14</f>
        <v>0</v>
      </c>
      <c r="M128" s="72">
        <f>'12'!$E$14</f>
        <v>0</v>
      </c>
    </row>
    <row r="129" spans="2:13" ht="11.1" customHeight="1" x14ac:dyDescent="0.2">
      <c r="B129" s="23" t="s">
        <v>54</v>
      </c>
      <c r="C129" s="42" t="s">
        <v>54</v>
      </c>
      <c r="D129" s="43" t="s">
        <v>54</v>
      </c>
      <c r="E129" s="30">
        <f t="shared" ref="E129:J129" si="8">SUM(E117:E128)</f>
        <v>0</v>
      </c>
      <c r="F129" s="30">
        <f t="shared" si="8"/>
        <v>0</v>
      </c>
      <c r="G129" s="30">
        <f t="shared" si="8"/>
        <v>0</v>
      </c>
      <c r="H129" s="30">
        <f t="shared" si="8"/>
        <v>0</v>
      </c>
      <c r="I129" s="30">
        <f t="shared" si="8"/>
        <v>0</v>
      </c>
      <c r="J129" s="30">
        <f t="shared" si="8"/>
        <v>0</v>
      </c>
      <c r="K129" s="45" t="e">
        <f>E129/'A-M'!C18</f>
        <v>#DIV/0!</v>
      </c>
      <c r="L129" s="74"/>
      <c r="M129" s="74"/>
    </row>
    <row r="130" spans="2:13" ht="11.1" customHeight="1" x14ac:dyDescent="0.2">
      <c r="B130" s="10" t="s">
        <v>55</v>
      </c>
      <c r="C130" s="10" t="s">
        <v>56</v>
      </c>
      <c r="D130" s="11" t="s">
        <v>0</v>
      </c>
      <c r="E130" s="11" t="s">
        <v>86</v>
      </c>
      <c r="F130" s="11" t="s">
        <v>4</v>
      </c>
      <c r="G130" s="11" t="s">
        <v>5</v>
      </c>
      <c r="H130" s="11" t="s">
        <v>6</v>
      </c>
      <c r="I130" s="11" t="s">
        <v>7</v>
      </c>
      <c r="J130" s="11" t="s">
        <v>8</v>
      </c>
      <c r="K130" s="11" t="s">
        <v>74</v>
      </c>
      <c r="L130" s="74"/>
      <c r="M130" s="74"/>
    </row>
    <row r="131" spans="2:13" ht="11.1" customHeight="1" x14ac:dyDescent="0.2">
      <c r="B131" s="15" t="s">
        <v>9</v>
      </c>
      <c r="C131" s="10" t="s">
        <v>19</v>
      </c>
      <c r="D131" s="22">
        <f>'01'!C15</f>
        <v>0</v>
      </c>
      <c r="E131" s="16">
        <f>'01'!H15</f>
        <v>0</v>
      </c>
      <c r="F131" s="16">
        <f>'01'!I15</f>
        <v>0</v>
      </c>
      <c r="G131" s="16">
        <f>'01'!J15</f>
        <v>0</v>
      </c>
      <c r="H131" s="16">
        <f>'01'!K15</f>
        <v>0</v>
      </c>
      <c r="I131" s="16">
        <f>'01'!L15</f>
        <v>0</v>
      </c>
      <c r="J131" s="16">
        <f>'01'!P15</f>
        <v>0</v>
      </c>
      <c r="K131" s="44" t="e">
        <f>E131/'A-M'!C6</f>
        <v>#DIV/0!</v>
      </c>
      <c r="L131" s="74">
        <f>'01'!$Q$15</f>
        <v>0</v>
      </c>
      <c r="M131" s="74">
        <f>'01'!$E$15</f>
        <v>0</v>
      </c>
    </row>
    <row r="132" spans="2:13" ht="11.1" customHeight="1" x14ac:dyDescent="0.2">
      <c r="B132" s="15" t="s">
        <v>11</v>
      </c>
      <c r="C132" s="10" t="s">
        <v>19</v>
      </c>
      <c r="D132" s="56">
        <f>'02'!C15</f>
        <v>0</v>
      </c>
      <c r="E132" s="16">
        <f>'02'!H15</f>
        <v>0</v>
      </c>
      <c r="F132" s="16">
        <f>'02'!I15</f>
        <v>0</v>
      </c>
      <c r="G132" s="16">
        <f>'02'!J15</f>
        <v>0</v>
      </c>
      <c r="H132" s="16">
        <f>'02'!K15</f>
        <v>0</v>
      </c>
      <c r="I132" s="16">
        <f>'02'!L15</f>
        <v>0</v>
      </c>
      <c r="J132" s="16">
        <f>'02'!P15</f>
        <v>0</v>
      </c>
      <c r="K132" s="44" t="e">
        <f>E132/'A-M'!C7</f>
        <v>#DIV/0!</v>
      </c>
      <c r="L132" s="72">
        <f>'02'!$Q$15</f>
        <v>0</v>
      </c>
      <c r="M132" s="72">
        <f>'02'!$E$15</f>
        <v>0</v>
      </c>
    </row>
    <row r="133" spans="2:13" ht="11.1" customHeight="1" x14ac:dyDescent="0.2">
      <c r="B133" s="15" t="s">
        <v>12</v>
      </c>
      <c r="C133" s="10" t="s">
        <v>19</v>
      </c>
      <c r="D133" s="56">
        <f>'03'!C15</f>
        <v>0</v>
      </c>
      <c r="E133" s="16">
        <f>'03'!H15</f>
        <v>0</v>
      </c>
      <c r="F133" s="16">
        <f>'03'!I15</f>
        <v>0</v>
      </c>
      <c r="G133" s="16">
        <f>'03'!J15</f>
        <v>0</v>
      </c>
      <c r="H133" s="16">
        <f>'03'!K15</f>
        <v>0</v>
      </c>
      <c r="I133" s="16">
        <f>'03'!L15</f>
        <v>0</v>
      </c>
      <c r="J133" s="16">
        <f>'03'!P15</f>
        <v>0</v>
      </c>
      <c r="K133" s="44" t="e">
        <f>E133/'A-M'!C8</f>
        <v>#DIV/0!</v>
      </c>
      <c r="L133" s="72">
        <f>'03'!$Q$15</f>
        <v>0</v>
      </c>
      <c r="M133" s="72">
        <f>'03'!$E$15</f>
        <v>0</v>
      </c>
    </row>
    <row r="134" spans="2:13" ht="11.1" customHeight="1" x14ac:dyDescent="0.2">
      <c r="B134" s="15" t="s">
        <v>13</v>
      </c>
      <c r="C134" s="10" t="s">
        <v>19</v>
      </c>
      <c r="D134" s="56">
        <f>'04'!C15</f>
        <v>0</v>
      </c>
      <c r="E134" s="16">
        <f>'04'!H15</f>
        <v>0</v>
      </c>
      <c r="F134" s="16">
        <f>'04'!I15</f>
        <v>0</v>
      </c>
      <c r="G134" s="16">
        <f>'04'!J15</f>
        <v>0</v>
      </c>
      <c r="H134" s="16">
        <f>'04'!K15</f>
        <v>0</v>
      </c>
      <c r="I134" s="16">
        <f>'04'!L15</f>
        <v>0</v>
      </c>
      <c r="J134" s="16">
        <f>'04'!P15</f>
        <v>0</v>
      </c>
      <c r="K134" s="44" t="e">
        <f>E134/'A-M'!C9</f>
        <v>#DIV/0!</v>
      </c>
      <c r="L134" s="72">
        <f>'04'!$Q$15</f>
        <v>0</v>
      </c>
      <c r="M134" s="72">
        <f>'04'!$E$15</f>
        <v>0</v>
      </c>
    </row>
    <row r="135" spans="2:13" ht="11.1" customHeight="1" x14ac:dyDescent="0.2">
      <c r="B135" s="15" t="s">
        <v>14</v>
      </c>
      <c r="C135" s="10" t="s">
        <v>19</v>
      </c>
      <c r="D135" s="56">
        <f>'05'!C15</f>
        <v>0</v>
      </c>
      <c r="E135" s="16">
        <f>'05'!H15</f>
        <v>0</v>
      </c>
      <c r="F135" s="16">
        <f>'05'!I15</f>
        <v>0</v>
      </c>
      <c r="G135" s="16">
        <f>'05'!J15</f>
        <v>0</v>
      </c>
      <c r="H135" s="16">
        <f>'05'!K15</f>
        <v>0</v>
      </c>
      <c r="I135" s="16">
        <f>'05'!L15</f>
        <v>0</v>
      </c>
      <c r="J135" s="16">
        <f>'05'!P15</f>
        <v>0</v>
      </c>
      <c r="K135" s="44" t="e">
        <f>E135/'A-M'!C10</f>
        <v>#DIV/0!</v>
      </c>
      <c r="L135" s="72">
        <f>'05'!$Q$15</f>
        <v>0</v>
      </c>
      <c r="M135" s="72">
        <f>'05'!$E$15</f>
        <v>0</v>
      </c>
    </row>
    <row r="136" spans="2:13" ht="11.1" customHeight="1" x14ac:dyDescent="0.2">
      <c r="B136" s="15" t="s">
        <v>15</v>
      </c>
      <c r="C136" s="10" t="s">
        <v>19</v>
      </c>
      <c r="D136" s="56">
        <f>'06'!C15</f>
        <v>0</v>
      </c>
      <c r="E136" s="16">
        <f>'06'!H15</f>
        <v>0</v>
      </c>
      <c r="F136" s="16">
        <f>'06'!I15</f>
        <v>0</v>
      </c>
      <c r="G136" s="16">
        <f>'06'!J15</f>
        <v>0</v>
      </c>
      <c r="H136" s="16">
        <f>'06'!K15</f>
        <v>0</v>
      </c>
      <c r="I136" s="16">
        <f>'06'!L15</f>
        <v>0</v>
      </c>
      <c r="J136" s="16">
        <f>'06'!P15</f>
        <v>0</v>
      </c>
      <c r="K136" s="44" t="e">
        <f>E136/'A-M'!C11</f>
        <v>#DIV/0!</v>
      </c>
      <c r="L136" s="72">
        <f>'06'!$Q$15</f>
        <v>0</v>
      </c>
      <c r="M136" s="72">
        <f>'06'!$E$15</f>
        <v>0</v>
      </c>
    </row>
    <row r="137" spans="2:13" ht="11.1" customHeight="1" x14ac:dyDescent="0.2">
      <c r="B137" s="15" t="s">
        <v>16</v>
      </c>
      <c r="C137" s="10" t="s">
        <v>19</v>
      </c>
      <c r="D137" s="56">
        <f>'07'!C15</f>
        <v>0</v>
      </c>
      <c r="E137" s="16">
        <f>'07'!H15</f>
        <v>0</v>
      </c>
      <c r="F137" s="16">
        <f>'07'!I15</f>
        <v>0</v>
      </c>
      <c r="G137" s="16">
        <f>'07'!J15</f>
        <v>0</v>
      </c>
      <c r="H137" s="16">
        <f>'07'!K15</f>
        <v>0</v>
      </c>
      <c r="I137" s="16">
        <f>'07'!L15</f>
        <v>0</v>
      </c>
      <c r="J137" s="16">
        <f>'07'!P15</f>
        <v>0</v>
      </c>
      <c r="K137" s="44" t="e">
        <f>E137/'A-M'!C12</f>
        <v>#DIV/0!</v>
      </c>
      <c r="L137" s="72">
        <f>'07'!$Q$15</f>
        <v>0</v>
      </c>
      <c r="M137" s="72">
        <f>'07'!$E$15</f>
        <v>0</v>
      </c>
    </row>
    <row r="138" spans="2:13" ht="11.1" customHeight="1" x14ac:dyDescent="0.2">
      <c r="B138" s="15" t="s">
        <v>17</v>
      </c>
      <c r="C138" s="10" t="s">
        <v>19</v>
      </c>
      <c r="D138" s="56">
        <f>'08'!C15</f>
        <v>0</v>
      </c>
      <c r="E138" s="16">
        <f>'08'!H15</f>
        <v>0</v>
      </c>
      <c r="F138" s="16">
        <f>'08'!I15</f>
        <v>0</v>
      </c>
      <c r="G138" s="16">
        <f>'08'!J15</f>
        <v>0</v>
      </c>
      <c r="H138" s="16">
        <f>'08'!K15</f>
        <v>0</v>
      </c>
      <c r="I138" s="16">
        <f>'08'!L15</f>
        <v>0</v>
      </c>
      <c r="J138" s="16">
        <f>'08'!P15</f>
        <v>0</v>
      </c>
      <c r="K138" s="44" t="e">
        <f>E138/'A-M'!C13</f>
        <v>#DIV/0!</v>
      </c>
      <c r="L138" s="72">
        <f>'08'!$Q$15</f>
        <v>0</v>
      </c>
      <c r="M138" s="72">
        <f>'08'!$E$15</f>
        <v>0</v>
      </c>
    </row>
    <row r="139" spans="2:13" ht="11.1" customHeight="1" x14ac:dyDescent="0.2">
      <c r="B139" s="15" t="s">
        <v>18</v>
      </c>
      <c r="C139" s="10" t="s">
        <v>19</v>
      </c>
      <c r="D139" s="56">
        <f>'09'!C15</f>
        <v>0</v>
      </c>
      <c r="E139" s="16">
        <f>'09'!H15</f>
        <v>0</v>
      </c>
      <c r="F139" s="16">
        <f>'09'!I15</f>
        <v>0</v>
      </c>
      <c r="G139" s="16">
        <f>'09'!J15</f>
        <v>0</v>
      </c>
      <c r="H139" s="16">
        <f>'09'!K15</f>
        <v>0</v>
      </c>
      <c r="I139" s="16">
        <f>'09'!L15</f>
        <v>0</v>
      </c>
      <c r="J139" s="16">
        <f>'09'!P15</f>
        <v>0</v>
      </c>
      <c r="K139" s="44" t="e">
        <f>E139/'A-M'!C14</f>
        <v>#DIV/0!</v>
      </c>
      <c r="L139" s="72">
        <f>'09'!$Q$15</f>
        <v>0</v>
      </c>
      <c r="M139" s="72">
        <f>'09'!$E$15</f>
        <v>0</v>
      </c>
    </row>
    <row r="140" spans="2:13" ht="11.1" customHeight="1" x14ac:dyDescent="0.2">
      <c r="B140" s="15" t="s">
        <v>19</v>
      </c>
      <c r="C140" s="10" t="s">
        <v>19</v>
      </c>
      <c r="D140" s="56">
        <f>'10'!C15</f>
        <v>0</v>
      </c>
      <c r="E140" s="16">
        <f>'10'!H15</f>
        <v>0</v>
      </c>
      <c r="F140" s="16">
        <f>'10'!I15</f>
        <v>0</v>
      </c>
      <c r="G140" s="16">
        <f>'10'!J15</f>
        <v>0</v>
      </c>
      <c r="H140" s="16">
        <f>'10'!K15</f>
        <v>0</v>
      </c>
      <c r="I140" s="16">
        <f>'10'!L15</f>
        <v>0</v>
      </c>
      <c r="J140" s="16">
        <f>'10'!P15</f>
        <v>0</v>
      </c>
      <c r="K140" s="44" t="e">
        <f>E140/'A-M'!C15</f>
        <v>#DIV/0!</v>
      </c>
      <c r="L140" s="72">
        <f>'10'!$Q$15</f>
        <v>0</v>
      </c>
      <c r="M140" s="72">
        <f>'10'!$E$15</f>
        <v>0</v>
      </c>
    </row>
    <row r="141" spans="2:13" ht="11.1" customHeight="1" x14ac:dyDescent="0.2">
      <c r="B141" s="15" t="s">
        <v>20</v>
      </c>
      <c r="C141" s="10" t="s">
        <v>19</v>
      </c>
      <c r="D141" s="56">
        <f>'11'!C15</f>
        <v>0</v>
      </c>
      <c r="E141" s="16">
        <f>'11'!H15</f>
        <v>0</v>
      </c>
      <c r="F141" s="16">
        <f>'11'!I15</f>
        <v>0</v>
      </c>
      <c r="G141" s="16">
        <f>'11'!J15</f>
        <v>0</v>
      </c>
      <c r="H141" s="16">
        <f>'11'!K15</f>
        <v>0</v>
      </c>
      <c r="I141" s="16">
        <f>'11'!L15</f>
        <v>0</v>
      </c>
      <c r="J141" s="16">
        <f>'11'!P15</f>
        <v>0</v>
      </c>
      <c r="K141" s="44" t="e">
        <f>E141/'A-M'!C16</f>
        <v>#DIV/0!</v>
      </c>
      <c r="L141" s="72">
        <f>'11'!$Q$15</f>
        <v>0</v>
      </c>
      <c r="M141" s="72">
        <f>'11'!$E$15</f>
        <v>0</v>
      </c>
    </row>
    <row r="142" spans="2:13" ht="11.1" customHeight="1" x14ac:dyDescent="0.2">
      <c r="B142" s="15" t="s">
        <v>21</v>
      </c>
      <c r="C142" s="10" t="s">
        <v>19</v>
      </c>
      <c r="D142" s="56">
        <f>'12'!C15</f>
        <v>0</v>
      </c>
      <c r="E142" s="16">
        <f>'12'!H15</f>
        <v>0</v>
      </c>
      <c r="F142" s="16">
        <f>'12'!I15</f>
        <v>0</v>
      </c>
      <c r="G142" s="16">
        <f>'12'!J15</f>
        <v>0</v>
      </c>
      <c r="H142" s="16">
        <f>'12'!K15</f>
        <v>0</v>
      </c>
      <c r="I142" s="16">
        <f>'12'!L15</f>
        <v>0</v>
      </c>
      <c r="J142" s="16">
        <f>'12'!P15</f>
        <v>0</v>
      </c>
      <c r="K142" s="44" t="e">
        <f>E142/'A-M'!C17</f>
        <v>#DIV/0!</v>
      </c>
      <c r="L142" s="72">
        <f>'12'!$Q$15</f>
        <v>0</v>
      </c>
      <c r="M142" s="72">
        <f>'12'!$E$15</f>
        <v>0</v>
      </c>
    </row>
    <row r="143" spans="2:13" ht="11.1" customHeight="1" x14ac:dyDescent="0.2">
      <c r="B143" s="23" t="s">
        <v>54</v>
      </c>
      <c r="C143" s="42" t="s">
        <v>54</v>
      </c>
      <c r="D143" s="43" t="s">
        <v>54</v>
      </c>
      <c r="E143" s="30">
        <f t="shared" ref="E143:J143" si="9">SUM(E131:E142)</f>
        <v>0</v>
      </c>
      <c r="F143" s="30">
        <f t="shared" si="9"/>
        <v>0</v>
      </c>
      <c r="G143" s="30">
        <f t="shared" si="9"/>
        <v>0</v>
      </c>
      <c r="H143" s="30">
        <f t="shared" si="9"/>
        <v>0</v>
      </c>
      <c r="I143" s="30">
        <f t="shared" si="9"/>
        <v>0</v>
      </c>
      <c r="J143" s="30">
        <f t="shared" si="9"/>
        <v>0</v>
      </c>
      <c r="K143" s="45" t="e">
        <f>E143/'A-M'!C18</f>
        <v>#DIV/0!</v>
      </c>
      <c r="L143" s="74"/>
      <c r="M143" s="74"/>
    </row>
    <row r="144" spans="2:13" ht="11.1" customHeight="1" x14ac:dyDescent="0.2">
      <c r="B144" s="10" t="s">
        <v>55</v>
      </c>
      <c r="C144" s="10" t="s">
        <v>56</v>
      </c>
      <c r="D144" s="11" t="s">
        <v>0</v>
      </c>
      <c r="E144" s="11" t="s">
        <v>86</v>
      </c>
      <c r="F144" s="11" t="s">
        <v>4</v>
      </c>
      <c r="G144" s="11" t="s">
        <v>5</v>
      </c>
      <c r="H144" s="11" t="s">
        <v>6</v>
      </c>
      <c r="I144" s="11" t="s">
        <v>7</v>
      </c>
      <c r="J144" s="11" t="s">
        <v>8</v>
      </c>
      <c r="K144" s="11" t="s">
        <v>74</v>
      </c>
      <c r="L144" s="74"/>
      <c r="M144" s="74"/>
    </row>
    <row r="145" spans="2:13" ht="11.1" customHeight="1" x14ac:dyDescent="0.2">
      <c r="B145" s="15" t="s">
        <v>9</v>
      </c>
      <c r="C145" s="10" t="s">
        <v>20</v>
      </c>
      <c r="D145" s="22">
        <f>'01'!C16</f>
        <v>0</v>
      </c>
      <c r="E145" s="16">
        <f>'01'!H16</f>
        <v>0</v>
      </c>
      <c r="F145" s="16">
        <f>'01'!I16</f>
        <v>0</v>
      </c>
      <c r="G145" s="16">
        <f>'01'!J16</f>
        <v>0</v>
      </c>
      <c r="H145" s="16">
        <f>'01'!K16</f>
        <v>0</v>
      </c>
      <c r="I145" s="16">
        <f>'01'!L16</f>
        <v>0</v>
      </c>
      <c r="J145" s="16">
        <f>'01'!P16</f>
        <v>0</v>
      </c>
      <c r="K145" s="44" t="e">
        <f>E145/'A-M'!C6</f>
        <v>#DIV/0!</v>
      </c>
      <c r="L145" s="74">
        <f>'01'!$Q$16</f>
        <v>0</v>
      </c>
      <c r="M145" s="74">
        <f>'01'!$E$16</f>
        <v>0</v>
      </c>
    </row>
    <row r="146" spans="2:13" ht="11.1" customHeight="1" x14ac:dyDescent="0.2">
      <c r="B146" s="15" t="s">
        <v>11</v>
      </c>
      <c r="C146" s="10" t="s">
        <v>20</v>
      </c>
      <c r="D146" s="56">
        <f>'02'!C16</f>
        <v>0</v>
      </c>
      <c r="E146" s="16">
        <f>'02'!H16</f>
        <v>0</v>
      </c>
      <c r="F146" s="16">
        <f>'02'!I16</f>
        <v>0</v>
      </c>
      <c r="G146" s="16">
        <f>'02'!J16</f>
        <v>0</v>
      </c>
      <c r="H146" s="16">
        <f>'02'!K16</f>
        <v>0</v>
      </c>
      <c r="I146" s="16">
        <f>'02'!L16</f>
        <v>0</v>
      </c>
      <c r="J146" s="16">
        <f>'02'!P16</f>
        <v>0</v>
      </c>
      <c r="K146" s="44" t="e">
        <f>E146/'A-M'!C7</f>
        <v>#DIV/0!</v>
      </c>
      <c r="L146" s="72">
        <f>'02'!$Q$16</f>
        <v>0</v>
      </c>
      <c r="M146" s="72">
        <f>'02'!$E$16</f>
        <v>0</v>
      </c>
    </row>
    <row r="147" spans="2:13" ht="11.1" customHeight="1" x14ac:dyDescent="0.2">
      <c r="B147" s="15" t="s">
        <v>12</v>
      </c>
      <c r="C147" s="10" t="s">
        <v>20</v>
      </c>
      <c r="D147" s="56">
        <f>'03'!C16</f>
        <v>0</v>
      </c>
      <c r="E147" s="16">
        <f>'03'!H16</f>
        <v>0</v>
      </c>
      <c r="F147" s="16">
        <f>'03'!I16</f>
        <v>0</v>
      </c>
      <c r="G147" s="16">
        <f>'03'!J16</f>
        <v>0</v>
      </c>
      <c r="H147" s="16">
        <f>'03'!K16</f>
        <v>0</v>
      </c>
      <c r="I147" s="16">
        <f>'03'!L16</f>
        <v>0</v>
      </c>
      <c r="J147" s="16">
        <f>'03'!P16</f>
        <v>0</v>
      </c>
      <c r="K147" s="44" t="e">
        <f>E147/'A-M'!C8</f>
        <v>#DIV/0!</v>
      </c>
      <c r="L147" s="72">
        <f>'03'!$Q$16</f>
        <v>0</v>
      </c>
      <c r="M147" s="72">
        <f>'03'!$E$16</f>
        <v>0</v>
      </c>
    </row>
    <row r="148" spans="2:13" ht="11.1" customHeight="1" x14ac:dyDescent="0.2">
      <c r="B148" s="15" t="s">
        <v>13</v>
      </c>
      <c r="C148" s="10" t="s">
        <v>20</v>
      </c>
      <c r="D148" s="56">
        <f>'04'!C16</f>
        <v>0</v>
      </c>
      <c r="E148" s="16">
        <f>'04'!H16</f>
        <v>0</v>
      </c>
      <c r="F148" s="16">
        <f>'04'!I16</f>
        <v>0</v>
      </c>
      <c r="G148" s="16">
        <f>'04'!J16</f>
        <v>0</v>
      </c>
      <c r="H148" s="16">
        <f>'04'!K16</f>
        <v>0</v>
      </c>
      <c r="I148" s="16">
        <f>'04'!L16</f>
        <v>0</v>
      </c>
      <c r="J148" s="16">
        <f>'04'!P16</f>
        <v>0</v>
      </c>
      <c r="K148" s="44" t="e">
        <f>E148/'A-M'!C9</f>
        <v>#DIV/0!</v>
      </c>
      <c r="L148" s="72">
        <f>'04'!$Q$16</f>
        <v>0</v>
      </c>
      <c r="M148" s="72">
        <f>'04'!$E$16</f>
        <v>0</v>
      </c>
    </row>
    <row r="149" spans="2:13" ht="11.1" customHeight="1" x14ac:dyDescent="0.2">
      <c r="B149" s="15" t="s">
        <v>14</v>
      </c>
      <c r="C149" s="10" t="s">
        <v>20</v>
      </c>
      <c r="D149" s="56">
        <f>'05'!C16</f>
        <v>0</v>
      </c>
      <c r="E149" s="16">
        <f>'05'!H16</f>
        <v>0</v>
      </c>
      <c r="F149" s="16">
        <f>'05'!I16</f>
        <v>0</v>
      </c>
      <c r="G149" s="16">
        <f>'05'!J16</f>
        <v>0</v>
      </c>
      <c r="H149" s="16">
        <f>'05'!K16</f>
        <v>0</v>
      </c>
      <c r="I149" s="16">
        <f>'05'!L16</f>
        <v>0</v>
      </c>
      <c r="J149" s="16">
        <f>'05'!P16</f>
        <v>0</v>
      </c>
      <c r="K149" s="44" t="e">
        <f>E149/'A-M'!C10</f>
        <v>#DIV/0!</v>
      </c>
      <c r="L149" s="72">
        <f>'05'!$Q$16</f>
        <v>0</v>
      </c>
      <c r="M149" s="72">
        <f>'05'!$E$16</f>
        <v>0</v>
      </c>
    </row>
    <row r="150" spans="2:13" ht="11.1" customHeight="1" x14ac:dyDescent="0.2">
      <c r="B150" s="15" t="s">
        <v>15</v>
      </c>
      <c r="C150" s="10" t="s">
        <v>20</v>
      </c>
      <c r="D150" s="56">
        <f>'06'!C16</f>
        <v>0</v>
      </c>
      <c r="E150" s="16">
        <f>'06'!H16</f>
        <v>0</v>
      </c>
      <c r="F150" s="16">
        <f>'06'!I16</f>
        <v>0</v>
      </c>
      <c r="G150" s="16">
        <f>'06'!J16</f>
        <v>0</v>
      </c>
      <c r="H150" s="16">
        <f>'06'!K16</f>
        <v>0</v>
      </c>
      <c r="I150" s="16">
        <f>'06'!L16</f>
        <v>0</v>
      </c>
      <c r="J150" s="16">
        <f>'06'!P16</f>
        <v>0</v>
      </c>
      <c r="K150" s="44" t="e">
        <f>E150/'A-M'!C11</f>
        <v>#DIV/0!</v>
      </c>
      <c r="L150" s="72">
        <f>'06'!$Q$16</f>
        <v>0</v>
      </c>
      <c r="M150" s="72">
        <f>'06'!$E$16</f>
        <v>0</v>
      </c>
    </row>
    <row r="151" spans="2:13" ht="11.1" customHeight="1" x14ac:dyDescent="0.2">
      <c r="B151" s="15" t="s">
        <v>16</v>
      </c>
      <c r="C151" s="10" t="s">
        <v>20</v>
      </c>
      <c r="D151" s="56">
        <f>'07'!C16</f>
        <v>0</v>
      </c>
      <c r="E151" s="16">
        <f>'07'!H16</f>
        <v>0</v>
      </c>
      <c r="F151" s="16">
        <f>'07'!I16</f>
        <v>0</v>
      </c>
      <c r="G151" s="16">
        <f>'07'!J16</f>
        <v>0</v>
      </c>
      <c r="H151" s="16">
        <f>'07'!K16</f>
        <v>0</v>
      </c>
      <c r="I151" s="16">
        <f>'07'!L16</f>
        <v>0</v>
      </c>
      <c r="J151" s="16">
        <f>'07'!P16</f>
        <v>0</v>
      </c>
      <c r="K151" s="44" t="e">
        <f>E151/'A-M'!C12</f>
        <v>#DIV/0!</v>
      </c>
      <c r="L151" s="72">
        <f>'07'!$Q$16</f>
        <v>0</v>
      </c>
      <c r="M151" s="72">
        <f>'07'!$E$16</f>
        <v>0</v>
      </c>
    </row>
    <row r="152" spans="2:13" ht="11.1" customHeight="1" x14ac:dyDescent="0.2">
      <c r="B152" s="15" t="s">
        <v>17</v>
      </c>
      <c r="C152" s="10" t="s">
        <v>20</v>
      </c>
      <c r="D152" s="56">
        <f>'08'!C16</f>
        <v>0</v>
      </c>
      <c r="E152" s="16">
        <f>'08'!H16</f>
        <v>0</v>
      </c>
      <c r="F152" s="16">
        <f>'08'!I16</f>
        <v>0</v>
      </c>
      <c r="G152" s="16">
        <f>'08'!J16</f>
        <v>0</v>
      </c>
      <c r="H152" s="16">
        <f>'08'!K16</f>
        <v>0</v>
      </c>
      <c r="I152" s="16">
        <f>'08'!L16</f>
        <v>0</v>
      </c>
      <c r="J152" s="16">
        <f>'08'!P16</f>
        <v>0</v>
      </c>
      <c r="K152" s="44" t="e">
        <f>E152/'A-M'!C13</f>
        <v>#DIV/0!</v>
      </c>
      <c r="L152" s="72">
        <f>'08'!$Q$16</f>
        <v>0</v>
      </c>
      <c r="M152" s="72">
        <f>'08'!$E$16</f>
        <v>0</v>
      </c>
    </row>
    <row r="153" spans="2:13" ht="11.1" customHeight="1" x14ac:dyDescent="0.2">
      <c r="B153" s="15" t="s">
        <v>18</v>
      </c>
      <c r="C153" s="10" t="s">
        <v>20</v>
      </c>
      <c r="D153" s="56">
        <f>'09'!C16</f>
        <v>0</v>
      </c>
      <c r="E153" s="16">
        <f>'09'!H16</f>
        <v>0</v>
      </c>
      <c r="F153" s="16">
        <f>'09'!I16</f>
        <v>0</v>
      </c>
      <c r="G153" s="16">
        <f>'09'!J16</f>
        <v>0</v>
      </c>
      <c r="H153" s="16">
        <f>'09'!K16</f>
        <v>0</v>
      </c>
      <c r="I153" s="16">
        <f>'09'!L16</f>
        <v>0</v>
      </c>
      <c r="J153" s="16">
        <f>'09'!P16</f>
        <v>0</v>
      </c>
      <c r="K153" s="44" t="e">
        <f>E153/'A-M'!C14</f>
        <v>#DIV/0!</v>
      </c>
      <c r="L153" s="72">
        <f>'09'!$Q$16</f>
        <v>0</v>
      </c>
      <c r="M153" s="72">
        <f>'09'!$E$16</f>
        <v>0</v>
      </c>
    </row>
    <row r="154" spans="2:13" ht="11.1" customHeight="1" x14ac:dyDescent="0.2">
      <c r="B154" s="15" t="s">
        <v>19</v>
      </c>
      <c r="C154" s="10" t="s">
        <v>20</v>
      </c>
      <c r="D154" s="56">
        <f>'10'!C16</f>
        <v>0</v>
      </c>
      <c r="E154" s="16">
        <f>'10'!H16</f>
        <v>0</v>
      </c>
      <c r="F154" s="16">
        <f>'10'!I16</f>
        <v>0</v>
      </c>
      <c r="G154" s="16">
        <f>'10'!J16</f>
        <v>0</v>
      </c>
      <c r="H154" s="16">
        <f>'10'!K16</f>
        <v>0</v>
      </c>
      <c r="I154" s="16">
        <f>'10'!L16</f>
        <v>0</v>
      </c>
      <c r="J154" s="16">
        <f>'10'!P16</f>
        <v>0</v>
      </c>
      <c r="K154" s="44" t="e">
        <f>E154/'A-M'!C15</f>
        <v>#DIV/0!</v>
      </c>
      <c r="L154" s="72">
        <f>'10'!$Q$16</f>
        <v>0</v>
      </c>
      <c r="M154" s="72">
        <f>'10'!$E$16</f>
        <v>0</v>
      </c>
    </row>
    <row r="155" spans="2:13" ht="11.1" customHeight="1" x14ac:dyDescent="0.2">
      <c r="B155" s="15" t="s">
        <v>20</v>
      </c>
      <c r="C155" s="10" t="s">
        <v>20</v>
      </c>
      <c r="D155" s="56">
        <f>'11'!C16</f>
        <v>0</v>
      </c>
      <c r="E155" s="16">
        <f>'11'!H16</f>
        <v>0</v>
      </c>
      <c r="F155" s="16">
        <f>'11'!I16</f>
        <v>0</v>
      </c>
      <c r="G155" s="16">
        <f>'11'!J16</f>
        <v>0</v>
      </c>
      <c r="H155" s="16">
        <f>'11'!K16</f>
        <v>0</v>
      </c>
      <c r="I155" s="16">
        <f>'11'!L16</f>
        <v>0</v>
      </c>
      <c r="J155" s="16">
        <f>'11'!P16</f>
        <v>0</v>
      </c>
      <c r="K155" s="44" t="e">
        <f>E155/'A-M'!C16</f>
        <v>#DIV/0!</v>
      </c>
      <c r="L155" s="72">
        <f>'11'!$Q$16</f>
        <v>0</v>
      </c>
      <c r="M155" s="72">
        <f>'11'!$E$16</f>
        <v>0</v>
      </c>
    </row>
    <row r="156" spans="2:13" ht="11.1" customHeight="1" x14ac:dyDescent="0.2">
      <c r="B156" s="15" t="s">
        <v>21</v>
      </c>
      <c r="C156" s="10" t="s">
        <v>20</v>
      </c>
      <c r="D156" s="56">
        <f>'12'!C16</f>
        <v>0</v>
      </c>
      <c r="E156" s="16">
        <f>'12'!H16</f>
        <v>0</v>
      </c>
      <c r="F156" s="16">
        <f>'12'!I16</f>
        <v>0</v>
      </c>
      <c r="G156" s="16">
        <f>'12'!J16</f>
        <v>0</v>
      </c>
      <c r="H156" s="16">
        <f>'12'!K16</f>
        <v>0</v>
      </c>
      <c r="I156" s="16">
        <f>'12'!L16</f>
        <v>0</v>
      </c>
      <c r="J156" s="16">
        <f>'12'!P16</f>
        <v>0</v>
      </c>
      <c r="K156" s="44" t="e">
        <f>E156/'A-M'!C17</f>
        <v>#DIV/0!</v>
      </c>
      <c r="L156" s="72">
        <f>'12'!$Q$16</f>
        <v>0</v>
      </c>
      <c r="M156" s="72">
        <f>'12'!$E$16</f>
        <v>0</v>
      </c>
    </row>
    <row r="157" spans="2:13" ht="11.1" customHeight="1" x14ac:dyDescent="0.2">
      <c r="B157" s="23" t="s">
        <v>54</v>
      </c>
      <c r="C157" s="42" t="s">
        <v>54</v>
      </c>
      <c r="D157" s="23" t="s">
        <v>54</v>
      </c>
      <c r="E157" s="30">
        <f t="shared" ref="E157:J157" si="10">SUM(E145:E156)</f>
        <v>0</v>
      </c>
      <c r="F157" s="30">
        <f t="shared" si="10"/>
        <v>0</v>
      </c>
      <c r="G157" s="30">
        <f t="shared" si="10"/>
        <v>0</v>
      </c>
      <c r="H157" s="30">
        <f t="shared" si="10"/>
        <v>0</v>
      </c>
      <c r="I157" s="30">
        <f t="shared" si="10"/>
        <v>0</v>
      </c>
      <c r="J157" s="30">
        <f t="shared" si="10"/>
        <v>0</v>
      </c>
      <c r="K157" s="45" t="e">
        <f>E157/'A-M'!C18</f>
        <v>#DIV/0!</v>
      </c>
      <c r="L157" s="74"/>
      <c r="M157" s="74"/>
    </row>
    <row r="158" spans="2:13" ht="11.1" customHeight="1" x14ac:dyDescent="0.2">
      <c r="B158" s="10" t="s">
        <v>55</v>
      </c>
      <c r="C158" s="10" t="s">
        <v>56</v>
      </c>
      <c r="D158" s="11" t="s">
        <v>0</v>
      </c>
      <c r="E158" s="11" t="s">
        <v>86</v>
      </c>
      <c r="F158" s="11" t="s">
        <v>4</v>
      </c>
      <c r="G158" s="11" t="s">
        <v>5</v>
      </c>
      <c r="H158" s="11" t="s">
        <v>6</v>
      </c>
      <c r="I158" s="11" t="s">
        <v>7</v>
      </c>
      <c r="J158" s="11" t="s">
        <v>8</v>
      </c>
      <c r="K158" s="11" t="s">
        <v>74</v>
      </c>
      <c r="L158" s="74"/>
      <c r="M158" s="74"/>
    </row>
    <row r="159" spans="2:13" ht="11.1" customHeight="1" x14ac:dyDescent="0.2">
      <c r="B159" s="15" t="s">
        <v>9</v>
      </c>
      <c r="C159" s="10" t="s">
        <v>21</v>
      </c>
      <c r="D159" s="22">
        <f>'01'!C17</f>
        <v>0</v>
      </c>
      <c r="E159" s="16">
        <f>'01'!H17</f>
        <v>0</v>
      </c>
      <c r="F159" s="16">
        <f>'01'!I17</f>
        <v>0</v>
      </c>
      <c r="G159" s="16">
        <f>'01'!J17</f>
        <v>0</v>
      </c>
      <c r="H159" s="16">
        <f>'01'!K17</f>
        <v>0</v>
      </c>
      <c r="I159" s="16">
        <f>'01'!L17</f>
        <v>0</v>
      </c>
      <c r="J159" s="16">
        <f>'01'!P17</f>
        <v>0</v>
      </c>
      <c r="K159" s="44" t="e">
        <f>E159/'A-M'!C6</f>
        <v>#DIV/0!</v>
      </c>
      <c r="L159" s="74">
        <f>'01'!$Q$17</f>
        <v>0</v>
      </c>
      <c r="M159" s="74">
        <f>'01'!$E$17</f>
        <v>0</v>
      </c>
    </row>
    <row r="160" spans="2:13" ht="11.1" customHeight="1" x14ac:dyDescent="0.2">
      <c r="B160" s="15" t="s">
        <v>11</v>
      </c>
      <c r="C160" s="10" t="s">
        <v>21</v>
      </c>
      <c r="D160" s="56">
        <f>'02'!C17</f>
        <v>0</v>
      </c>
      <c r="E160" s="16">
        <f>'02'!H17</f>
        <v>0</v>
      </c>
      <c r="F160" s="16">
        <f>'02'!I17</f>
        <v>0</v>
      </c>
      <c r="G160" s="16">
        <f>'02'!J17</f>
        <v>0</v>
      </c>
      <c r="H160" s="16">
        <f>'02'!K17</f>
        <v>0</v>
      </c>
      <c r="I160" s="16">
        <f>'02'!L17</f>
        <v>0</v>
      </c>
      <c r="J160" s="16">
        <f>'02'!P17</f>
        <v>0</v>
      </c>
      <c r="K160" s="44" t="e">
        <f>E160/'A-M'!C7</f>
        <v>#DIV/0!</v>
      </c>
      <c r="L160" s="72">
        <f>'02'!$Q$17</f>
        <v>0</v>
      </c>
      <c r="M160" s="72">
        <f>'02'!$E$17</f>
        <v>0</v>
      </c>
    </row>
    <row r="161" spans="2:13" ht="11.1" customHeight="1" x14ac:dyDescent="0.2">
      <c r="B161" s="15" t="s">
        <v>12</v>
      </c>
      <c r="C161" s="10" t="s">
        <v>21</v>
      </c>
      <c r="D161" s="56">
        <f>'03'!C17</f>
        <v>0</v>
      </c>
      <c r="E161" s="16">
        <f>'03'!H17</f>
        <v>0</v>
      </c>
      <c r="F161" s="16">
        <f>'03'!I17</f>
        <v>0</v>
      </c>
      <c r="G161" s="16">
        <f>'03'!J17</f>
        <v>0</v>
      </c>
      <c r="H161" s="16">
        <f>'03'!K17</f>
        <v>0</v>
      </c>
      <c r="I161" s="16">
        <f>'03'!L17</f>
        <v>0</v>
      </c>
      <c r="J161" s="16">
        <f>'03'!P17</f>
        <v>0</v>
      </c>
      <c r="K161" s="44" t="e">
        <f>E161/'A-M'!C8</f>
        <v>#DIV/0!</v>
      </c>
      <c r="L161" s="72">
        <f>'03'!$Q$17</f>
        <v>0</v>
      </c>
      <c r="M161" s="72">
        <f>'03'!$E$17</f>
        <v>0</v>
      </c>
    </row>
    <row r="162" spans="2:13" ht="11.1" customHeight="1" x14ac:dyDescent="0.2">
      <c r="B162" s="15" t="s">
        <v>13</v>
      </c>
      <c r="C162" s="10" t="s">
        <v>21</v>
      </c>
      <c r="D162" s="56">
        <f>'04'!C17</f>
        <v>0</v>
      </c>
      <c r="E162" s="16">
        <f>'04'!H17</f>
        <v>0</v>
      </c>
      <c r="F162" s="16">
        <f>'04'!I17</f>
        <v>0</v>
      </c>
      <c r="G162" s="16">
        <f>'04'!J17</f>
        <v>0</v>
      </c>
      <c r="H162" s="16">
        <f>'04'!K17</f>
        <v>0</v>
      </c>
      <c r="I162" s="16">
        <f>'04'!L17</f>
        <v>0</v>
      </c>
      <c r="J162" s="16">
        <f>'04'!P17</f>
        <v>0</v>
      </c>
      <c r="K162" s="44" t="e">
        <f>E162/'A-M'!C9</f>
        <v>#DIV/0!</v>
      </c>
      <c r="L162" s="72">
        <f>'04'!$Q$17</f>
        <v>0</v>
      </c>
      <c r="M162" s="72">
        <f>'04'!$E$17</f>
        <v>0</v>
      </c>
    </row>
    <row r="163" spans="2:13" ht="11.1" customHeight="1" x14ac:dyDescent="0.2">
      <c r="B163" s="15" t="s">
        <v>14</v>
      </c>
      <c r="C163" s="10" t="s">
        <v>21</v>
      </c>
      <c r="D163" s="56">
        <f>'05'!C17</f>
        <v>0</v>
      </c>
      <c r="E163" s="16">
        <f>'05'!H17</f>
        <v>0</v>
      </c>
      <c r="F163" s="16">
        <f>'05'!I17</f>
        <v>0</v>
      </c>
      <c r="G163" s="16">
        <f>'05'!J17</f>
        <v>0</v>
      </c>
      <c r="H163" s="16">
        <f>'05'!K17</f>
        <v>0</v>
      </c>
      <c r="I163" s="16">
        <f>'05'!L17</f>
        <v>0</v>
      </c>
      <c r="J163" s="16">
        <f>'05'!P17</f>
        <v>0</v>
      </c>
      <c r="K163" s="44" t="e">
        <f>E163/'A-M'!C10</f>
        <v>#DIV/0!</v>
      </c>
      <c r="L163" s="72">
        <f>'05'!$Q$17</f>
        <v>0</v>
      </c>
      <c r="M163" s="72">
        <f>'05'!$E$17</f>
        <v>0</v>
      </c>
    </row>
    <row r="164" spans="2:13" ht="11.1" customHeight="1" x14ac:dyDescent="0.2">
      <c r="B164" s="15" t="s">
        <v>15</v>
      </c>
      <c r="C164" s="10" t="s">
        <v>21</v>
      </c>
      <c r="D164" s="56">
        <f>'06'!C17</f>
        <v>0</v>
      </c>
      <c r="E164" s="16">
        <f>'06'!H17</f>
        <v>0</v>
      </c>
      <c r="F164" s="16">
        <f>'06'!I17</f>
        <v>0</v>
      </c>
      <c r="G164" s="16">
        <f>'06'!J17</f>
        <v>0</v>
      </c>
      <c r="H164" s="16">
        <f>'06'!K17</f>
        <v>0</v>
      </c>
      <c r="I164" s="16">
        <f>'06'!L17</f>
        <v>0</v>
      </c>
      <c r="J164" s="16">
        <f>'06'!P17</f>
        <v>0</v>
      </c>
      <c r="K164" s="44" t="e">
        <f>E164/'A-M'!C11</f>
        <v>#DIV/0!</v>
      </c>
      <c r="L164" s="72">
        <f>'06'!$Q$17</f>
        <v>0</v>
      </c>
      <c r="M164" s="72">
        <f>'06'!$E$17</f>
        <v>0</v>
      </c>
    </row>
    <row r="165" spans="2:13" ht="11.1" customHeight="1" x14ac:dyDescent="0.2">
      <c r="B165" s="15" t="s">
        <v>16</v>
      </c>
      <c r="C165" s="10" t="s">
        <v>21</v>
      </c>
      <c r="D165" s="56">
        <f>'07'!C17</f>
        <v>0</v>
      </c>
      <c r="E165" s="16">
        <f>'07'!H17</f>
        <v>0</v>
      </c>
      <c r="F165" s="16">
        <f>'07'!I17</f>
        <v>0</v>
      </c>
      <c r="G165" s="16">
        <f>'07'!J17</f>
        <v>0</v>
      </c>
      <c r="H165" s="16">
        <f>'07'!K17</f>
        <v>0</v>
      </c>
      <c r="I165" s="16">
        <f>'07'!L17</f>
        <v>0</v>
      </c>
      <c r="J165" s="16">
        <f>'07'!P17</f>
        <v>0</v>
      </c>
      <c r="K165" s="44" t="e">
        <f>E165/'A-M'!C12</f>
        <v>#DIV/0!</v>
      </c>
      <c r="L165" s="72">
        <f>'07'!$Q$17</f>
        <v>0</v>
      </c>
      <c r="M165" s="72">
        <f>'07'!$E$17</f>
        <v>0</v>
      </c>
    </row>
    <row r="166" spans="2:13" ht="11.1" customHeight="1" x14ac:dyDescent="0.2">
      <c r="B166" s="15" t="s">
        <v>17</v>
      </c>
      <c r="C166" s="10" t="s">
        <v>21</v>
      </c>
      <c r="D166" s="56">
        <f>'08'!C17</f>
        <v>0</v>
      </c>
      <c r="E166" s="16">
        <f>'08'!H17</f>
        <v>0</v>
      </c>
      <c r="F166" s="16">
        <f>'08'!I17</f>
        <v>0</v>
      </c>
      <c r="G166" s="16">
        <f>'08'!J17</f>
        <v>0</v>
      </c>
      <c r="H166" s="16">
        <f>'08'!K17</f>
        <v>0</v>
      </c>
      <c r="I166" s="16">
        <f>'08'!L17</f>
        <v>0</v>
      </c>
      <c r="J166" s="16">
        <f>'08'!P17</f>
        <v>0</v>
      </c>
      <c r="K166" s="44" t="e">
        <f>E166/'A-M'!C13</f>
        <v>#DIV/0!</v>
      </c>
      <c r="L166" s="72">
        <f>'08'!$Q$17</f>
        <v>0</v>
      </c>
      <c r="M166" s="72">
        <f>'08'!$E$17</f>
        <v>0</v>
      </c>
    </row>
    <row r="167" spans="2:13" ht="11.1" customHeight="1" x14ac:dyDescent="0.2">
      <c r="B167" s="15" t="s">
        <v>18</v>
      </c>
      <c r="C167" s="10" t="s">
        <v>21</v>
      </c>
      <c r="D167" s="56">
        <f>'09'!C17</f>
        <v>0</v>
      </c>
      <c r="E167" s="16">
        <f>'09'!H17</f>
        <v>0</v>
      </c>
      <c r="F167" s="16">
        <f>'09'!I17</f>
        <v>0</v>
      </c>
      <c r="G167" s="16">
        <f>'09'!J17</f>
        <v>0</v>
      </c>
      <c r="H167" s="16">
        <f>'09'!K17</f>
        <v>0</v>
      </c>
      <c r="I167" s="16">
        <f>'09'!L17</f>
        <v>0</v>
      </c>
      <c r="J167" s="16">
        <f>'09'!P17</f>
        <v>0</v>
      </c>
      <c r="K167" s="44" t="e">
        <f>E167/'A-M'!C14</f>
        <v>#DIV/0!</v>
      </c>
      <c r="L167" s="72">
        <f>'09'!$Q$17</f>
        <v>0</v>
      </c>
      <c r="M167" s="72">
        <f>'09'!$E$17</f>
        <v>0</v>
      </c>
    </row>
    <row r="168" spans="2:13" ht="11.1" customHeight="1" x14ac:dyDescent="0.2">
      <c r="B168" s="15" t="s">
        <v>19</v>
      </c>
      <c r="C168" s="10" t="s">
        <v>21</v>
      </c>
      <c r="D168" s="56">
        <f>'10'!C17</f>
        <v>0</v>
      </c>
      <c r="E168" s="16">
        <f>'10'!H17</f>
        <v>0</v>
      </c>
      <c r="F168" s="16">
        <f>'10'!I17</f>
        <v>0</v>
      </c>
      <c r="G168" s="16">
        <f>'10'!J17</f>
        <v>0</v>
      </c>
      <c r="H168" s="16">
        <f>'10'!K17</f>
        <v>0</v>
      </c>
      <c r="I168" s="16">
        <f>'10'!L17</f>
        <v>0</v>
      </c>
      <c r="J168" s="16">
        <f>'10'!P17</f>
        <v>0</v>
      </c>
      <c r="K168" s="44" t="e">
        <f>E168/'A-M'!C15</f>
        <v>#DIV/0!</v>
      </c>
      <c r="L168" s="72">
        <f>'10'!$Q$17</f>
        <v>0</v>
      </c>
      <c r="M168" s="72">
        <f>'10'!$E$17</f>
        <v>0</v>
      </c>
    </row>
    <row r="169" spans="2:13" ht="11.1" customHeight="1" x14ac:dyDescent="0.2">
      <c r="B169" s="15" t="s">
        <v>20</v>
      </c>
      <c r="C169" s="10" t="s">
        <v>21</v>
      </c>
      <c r="D169" s="56">
        <f>'11'!C17</f>
        <v>0</v>
      </c>
      <c r="E169" s="16">
        <f>'11'!H17</f>
        <v>0</v>
      </c>
      <c r="F169" s="16">
        <f>'11'!I17</f>
        <v>0</v>
      </c>
      <c r="G169" s="16">
        <f>'11'!J17</f>
        <v>0</v>
      </c>
      <c r="H169" s="16">
        <f>'11'!K17</f>
        <v>0</v>
      </c>
      <c r="I169" s="16">
        <f>'11'!L17</f>
        <v>0</v>
      </c>
      <c r="J169" s="16">
        <f>'11'!P17</f>
        <v>0</v>
      </c>
      <c r="K169" s="44" t="e">
        <f>E169/'A-M'!C16</f>
        <v>#DIV/0!</v>
      </c>
      <c r="L169" s="72">
        <f>'11'!$Q$17</f>
        <v>0</v>
      </c>
      <c r="M169" s="72">
        <f>'11'!$E$17</f>
        <v>0</v>
      </c>
    </row>
    <row r="170" spans="2:13" ht="11.1" customHeight="1" x14ac:dyDescent="0.2">
      <c r="B170" s="15" t="s">
        <v>21</v>
      </c>
      <c r="C170" s="10" t="s">
        <v>21</v>
      </c>
      <c r="D170" s="56">
        <f>'12'!C17</f>
        <v>0</v>
      </c>
      <c r="E170" s="16">
        <f>'12'!H17</f>
        <v>0</v>
      </c>
      <c r="F170" s="16">
        <f>'12'!I17</f>
        <v>0</v>
      </c>
      <c r="G170" s="16">
        <f>'12'!J17</f>
        <v>0</v>
      </c>
      <c r="H170" s="16">
        <f>'12'!K17</f>
        <v>0</v>
      </c>
      <c r="I170" s="16">
        <f>'12'!L17</f>
        <v>0</v>
      </c>
      <c r="J170" s="16">
        <f>'12'!P17</f>
        <v>0</v>
      </c>
      <c r="K170" s="44" t="e">
        <f>E170/'A-M'!C17</f>
        <v>#DIV/0!</v>
      </c>
      <c r="L170" s="72">
        <f>'12'!$Q$17</f>
        <v>0</v>
      </c>
      <c r="M170" s="72">
        <f>'12'!$E$17</f>
        <v>0</v>
      </c>
    </row>
    <row r="171" spans="2:13" ht="11.1" customHeight="1" x14ac:dyDescent="0.2">
      <c r="B171" s="23" t="s">
        <v>54</v>
      </c>
      <c r="C171" s="42" t="s">
        <v>54</v>
      </c>
      <c r="D171" s="43" t="s">
        <v>54</v>
      </c>
      <c r="E171" s="30">
        <f t="shared" ref="E171:J171" si="11">SUM(E159:E170)</f>
        <v>0</v>
      </c>
      <c r="F171" s="30">
        <f t="shared" si="11"/>
        <v>0</v>
      </c>
      <c r="G171" s="30">
        <f t="shared" si="11"/>
        <v>0</v>
      </c>
      <c r="H171" s="30">
        <f t="shared" si="11"/>
        <v>0</v>
      </c>
      <c r="I171" s="30">
        <f t="shared" si="11"/>
        <v>0</v>
      </c>
      <c r="J171" s="30">
        <f t="shared" si="11"/>
        <v>0</v>
      </c>
      <c r="K171" s="45" t="e">
        <f>E171/'A-M'!C18</f>
        <v>#DIV/0!</v>
      </c>
      <c r="L171" s="74"/>
      <c r="M171" s="74"/>
    </row>
    <row r="172" spans="2:13" ht="11.1" customHeight="1" x14ac:dyDescent="0.2">
      <c r="B172" s="10" t="s">
        <v>55</v>
      </c>
      <c r="C172" s="10" t="s">
        <v>56</v>
      </c>
      <c r="D172" s="11" t="s">
        <v>0</v>
      </c>
      <c r="E172" s="11" t="s">
        <v>86</v>
      </c>
      <c r="F172" s="11" t="s">
        <v>4</v>
      </c>
      <c r="G172" s="11" t="s">
        <v>5</v>
      </c>
      <c r="H172" s="11" t="s">
        <v>6</v>
      </c>
      <c r="I172" s="11" t="s">
        <v>7</v>
      </c>
      <c r="J172" s="11" t="s">
        <v>8</v>
      </c>
      <c r="K172" s="11" t="s">
        <v>74</v>
      </c>
      <c r="L172" s="74"/>
      <c r="M172" s="74"/>
    </row>
    <row r="173" spans="2:13" ht="11.1" customHeight="1" x14ac:dyDescent="0.2">
      <c r="B173" s="15" t="s">
        <v>9</v>
      </c>
      <c r="C173" s="10" t="s">
        <v>22</v>
      </c>
      <c r="D173" s="22">
        <f>'01'!C18</f>
        <v>0</v>
      </c>
      <c r="E173" s="16">
        <f>'01'!H18</f>
        <v>0</v>
      </c>
      <c r="F173" s="16">
        <f>'01'!I18</f>
        <v>0</v>
      </c>
      <c r="G173" s="16">
        <f>'01'!J18</f>
        <v>0</v>
      </c>
      <c r="H173" s="16">
        <f>'01'!K18</f>
        <v>0</v>
      </c>
      <c r="I173" s="16">
        <f>'01'!L18</f>
        <v>0</v>
      </c>
      <c r="J173" s="16">
        <f>'01'!P18</f>
        <v>0</v>
      </c>
      <c r="K173" s="44" t="e">
        <f>E173/'A-M'!C6</f>
        <v>#DIV/0!</v>
      </c>
      <c r="L173" s="74">
        <f>'01'!$Q$18</f>
        <v>0</v>
      </c>
      <c r="M173" s="74">
        <f>'01'!$E$18</f>
        <v>0</v>
      </c>
    </row>
    <row r="174" spans="2:13" ht="11.1" customHeight="1" x14ac:dyDescent="0.2">
      <c r="B174" s="15" t="s">
        <v>11</v>
      </c>
      <c r="C174" s="10" t="s">
        <v>22</v>
      </c>
      <c r="D174" s="56">
        <f>'02'!C18</f>
        <v>0</v>
      </c>
      <c r="E174" s="16">
        <f>'02'!H18</f>
        <v>0</v>
      </c>
      <c r="F174" s="16">
        <f>'02'!I18</f>
        <v>0</v>
      </c>
      <c r="G174" s="16">
        <f>'02'!J18</f>
        <v>0</v>
      </c>
      <c r="H174" s="16">
        <f>'02'!K18</f>
        <v>0</v>
      </c>
      <c r="I174" s="16">
        <f>'02'!L18</f>
        <v>0</v>
      </c>
      <c r="J174" s="16">
        <f>'02'!P18</f>
        <v>0</v>
      </c>
      <c r="K174" s="44" t="e">
        <f>E174/'A-M'!C7</f>
        <v>#DIV/0!</v>
      </c>
      <c r="L174" s="72">
        <f>'02'!$Q$18</f>
        <v>0</v>
      </c>
      <c r="M174" s="72">
        <f>'02'!$E$18</f>
        <v>0</v>
      </c>
    </row>
    <row r="175" spans="2:13" ht="11.1" customHeight="1" x14ac:dyDescent="0.2">
      <c r="B175" s="15" t="s">
        <v>12</v>
      </c>
      <c r="C175" s="10" t="s">
        <v>22</v>
      </c>
      <c r="D175" s="56">
        <f>'03'!C18</f>
        <v>0</v>
      </c>
      <c r="E175" s="16">
        <f>'03'!H18</f>
        <v>0</v>
      </c>
      <c r="F175" s="16">
        <f>'03'!I18</f>
        <v>0</v>
      </c>
      <c r="G175" s="16">
        <f>'03'!J18</f>
        <v>0</v>
      </c>
      <c r="H175" s="16">
        <f>'03'!K18</f>
        <v>0</v>
      </c>
      <c r="I175" s="16">
        <f>'03'!L18</f>
        <v>0</v>
      </c>
      <c r="J175" s="16">
        <f>'03'!P18</f>
        <v>0</v>
      </c>
      <c r="K175" s="44" t="e">
        <f>E175/'A-M'!C8</f>
        <v>#DIV/0!</v>
      </c>
      <c r="L175" s="72">
        <f>'03'!$Q$18</f>
        <v>0</v>
      </c>
      <c r="M175" s="72">
        <f>'03'!$E$18</f>
        <v>0</v>
      </c>
    </row>
    <row r="176" spans="2:13" ht="11.1" customHeight="1" x14ac:dyDescent="0.2">
      <c r="B176" s="15" t="s">
        <v>13</v>
      </c>
      <c r="C176" s="10" t="s">
        <v>22</v>
      </c>
      <c r="D176" s="56">
        <f>'04'!C18</f>
        <v>0</v>
      </c>
      <c r="E176" s="16">
        <f>'04'!H18</f>
        <v>0</v>
      </c>
      <c r="F176" s="16">
        <f>'04'!I18</f>
        <v>0</v>
      </c>
      <c r="G176" s="16">
        <f>'04'!J18</f>
        <v>0</v>
      </c>
      <c r="H176" s="16">
        <f>'04'!K18</f>
        <v>0</v>
      </c>
      <c r="I176" s="16">
        <f>'04'!L18</f>
        <v>0</v>
      </c>
      <c r="J176" s="16">
        <f>'04'!P18</f>
        <v>0</v>
      </c>
      <c r="K176" s="44" t="e">
        <f>E176/'A-M'!C9</f>
        <v>#DIV/0!</v>
      </c>
      <c r="L176" s="72">
        <f>'04'!$Q$18</f>
        <v>0</v>
      </c>
      <c r="M176" s="72">
        <f>'04'!$E$18</f>
        <v>0</v>
      </c>
    </row>
    <row r="177" spans="2:13" ht="11.1" customHeight="1" x14ac:dyDescent="0.2">
      <c r="B177" s="15" t="s">
        <v>14</v>
      </c>
      <c r="C177" s="10" t="s">
        <v>22</v>
      </c>
      <c r="D177" s="56">
        <f>'05'!C18</f>
        <v>0</v>
      </c>
      <c r="E177" s="16">
        <f>'05'!H18</f>
        <v>0</v>
      </c>
      <c r="F177" s="16">
        <f>'05'!I18</f>
        <v>0</v>
      </c>
      <c r="G177" s="16">
        <f>'05'!J18</f>
        <v>0</v>
      </c>
      <c r="H177" s="16">
        <f>'05'!K18</f>
        <v>0</v>
      </c>
      <c r="I177" s="16">
        <f>'05'!L18</f>
        <v>0</v>
      </c>
      <c r="J177" s="16">
        <f>'05'!P18</f>
        <v>0</v>
      </c>
      <c r="K177" s="44" t="e">
        <f>E177/'A-M'!C10</f>
        <v>#DIV/0!</v>
      </c>
      <c r="L177" s="72">
        <f>'05'!$Q$18</f>
        <v>0</v>
      </c>
      <c r="M177" s="72">
        <f>'05'!$E$18</f>
        <v>0</v>
      </c>
    </row>
    <row r="178" spans="2:13" ht="11.1" customHeight="1" x14ac:dyDescent="0.2">
      <c r="B178" s="15" t="s">
        <v>15</v>
      </c>
      <c r="C178" s="10" t="s">
        <v>22</v>
      </c>
      <c r="D178" s="56">
        <f>'06'!C18</f>
        <v>0</v>
      </c>
      <c r="E178" s="16">
        <f>'06'!H18</f>
        <v>0</v>
      </c>
      <c r="F178" s="16">
        <f>'06'!I18</f>
        <v>0</v>
      </c>
      <c r="G178" s="16">
        <f>'06'!J18</f>
        <v>0</v>
      </c>
      <c r="H178" s="16">
        <f>'06'!K18</f>
        <v>0</v>
      </c>
      <c r="I178" s="16">
        <f>'06'!L18</f>
        <v>0</v>
      </c>
      <c r="J178" s="16">
        <f>'06'!P18</f>
        <v>0</v>
      </c>
      <c r="K178" s="44" t="e">
        <f>E178/'A-M'!C11</f>
        <v>#DIV/0!</v>
      </c>
      <c r="L178" s="72">
        <f>'06'!$Q$18</f>
        <v>0</v>
      </c>
      <c r="M178" s="72">
        <f>'06'!$E$18</f>
        <v>0</v>
      </c>
    </row>
    <row r="179" spans="2:13" ht="11.1" customHeight="1" x14ac:dyDescent="0.2">
      <c r="B179" s="15" t="s">
        <v>16</v>
      </c>
      <c r="C179" s="10" t="s">
        <v>22</v>
      </c>
      <c r="D179" s="56">
        <f>'07'!C18</f>
        <v>0</v>
      </c>
      <c r="E179" s="16">
        <f>'07'!H18</f>
        <v>0</v>
      </c>
      <c r="F179" s="16">
        <f>'07'!I18</f>
        <v>0</v>
      </c>
      <c r="G179" s="16">
        <f>'07'!J18</f>
        <v>0</v>
      </c>
      <c r="H179" s="16">
        <f>'07'!K18</f>
        <v>0</v>
      </c>
      <c r="I179" s="16">
        <f>'07'!L18</f>
        <v>0</v>
      </c>
      <c r="J179" s="16">
        <f>'07'!P18</f>
        <v>0</v>
      </c>
      <c r="K179" s="44" t="e">
        <f>E179/'A-M'!C12</f>
        <v>#DIV/0!</v>
      </c>
      <c r="L179" s="72">
        <f>'07'!$Q$18</f>
        <v>0</v>
      </c>
      <c r="M179" s="72">
        <f>'07'!$E$18</f>
        <v>0</v>
      </c>
    </row>
    <row r="180" spans="2:13" ht="11.1" customHeight="1" x14ac:dyDescent="0.2">
      <c r="B180" s="15" t="s">
        <v>17</v>
      </c>
      <c r="C180" s="10" t="s">
        <v>22</v>
      </c>
      <c r="D180" s="56">
        <f>'08'!C18</f>
        <v>0</v>
      </c>
      <c r="E180" s="16">
        <f>'08'!H18</f>
        <v>0</v>
      </c>
      <c r="F180" s="16">
        <f>'08'!I18</f>
        <v>0</v>
      </c>
      <c r="G180" s="16">
        <f>'08'!J18</f>
        <v>0</v>
      </c>
      <c r="H180" s="16">
        <f>'08'!K18</f>
        <v>0</v>
      </c>
      <c r="I180" s="16">
        <f>'08'!L18</f>
        <v>0</v>
      </c>
      <c r="J180" s="16">
        <f>'08'!P18</f>
        <v>0</v>
      </c>
      <c r="K180" s="44" t="e">
        <f>E180/'A-M'!C13</f>
        <v>#DIV/0!</v>
      </c>
      <c r="L180" s="72">
        <f>'08'!$Q$18</f>
        <v>0</v>
      </c>
      <c r="M180" s="72">
        <f>'08'!$E$18</f>
        <v>0</v>
      </c>
    </row>
    <row r="181" spans="2:13" ht="11.1" customHeight="1" x14ac:dyDescent="0.2">
      <c r="B181" s="15" t="s">
        <v>18</v>
      </c>
      <c r="C181" s="10" t="s">
        <v>22</v>
      </c>
      <c r="D181" s="56">
        <f>'09'!C18</f>
        <v>0</v>
      </c>
      <c r="E181" s="16">
        <f>'09'!H18</f>
        <v>0</v>
      </c>
      <c r="F181" s="16">
        <f>'09'!I18</f>
        <v>0</v>
      </c>
      <c r="G181" s="16">
        <f>'09'!J18</f>
        <v>0</v>
      </c>
      <c r="H181" s="16">
        <f>'09'!K18</f>
        <v>0</v>
      </c>
      <c r="I181" s="16">
        <f>'09'!L18</f>
        <v>0</v>
      </c>
      <c r="J181" s="16">
        <f>'09'!P18</f>
        <v>0</v>
      </c>
      <c r="K181" s="44" t="e">
        <f>E181/'A-M'!C14</f>
        <v>#DIV/0!</v>
      </c>
      <c r="L181" s="72">
        <f>'09'!$Q$18</f>
        <v>0</v>
      </c>
      <c r="M181" s="72">
        <f>'09'!$E$18</f>
        <v>0</v>
      </c>
    </row>
    <row r="182" spans="2:13" ht="11.1" customHeight="1" x14ac:dyDescent="0.2">
      <c r="B182" s="15" t="s">
        <v>19</v>
      </c>
      <c r="C182" s="10" t="s">
        <v>22</v>
      </c>
      <c r="D182" s="56">
        <f>'10'!C18</f>
        <v>0</v>
      </c>
      <c r="E182" s="16">
        <f>'10'!H18</f>
        <v>0</v>
      </c>
      <c r="F182" s="16">
        <f>'10'!I18</f>
        <v>0</v>
      </c>
      <c r="G182" s="16">
        <f>'10'!J18</f>
        <v>0</v>
      </c>
      <c r="H182" s="16">
        <f>'10'!K18</f>
        <v>0</v>
      </c>
      <c r="I182" s="16">
        <f>'10'!L18</f>
        <v>0</v>
      </c>
      <c r="J182" s="16">
        <f>'10'!P18</f>
        <v>0</v>
      </c>
      <c r="K182" s="44" t="e">
        <f>E182/'A-M'!C15</f>
        <v>#DIV/0!</v>
      </c>
      <c r="L182" s="72">
        <f>'10'!$Q$18</f>
        <v>0</v>
      </c>
      <c r="M182" s="72">
        <f>'10'!$E$18</f>
        <v>0</v>
      </c>
    </row>
    <row r="183" spans="2:13" ht="11.1" customHeight="1" x14ac:dyDescent="0.2">
      <c r="B183" s="15" t="s">
        <v>20</v>
      </c>
      <c r="C183" s="10" t="s">
        <v>22</v>
      </c>
      <c r="D183" s="56">
        <f>'11'!C18</f>
        <v>0</v>
      </c>
      <c r="E183" s="16">
        <f>'11'!H18</f>
        <v>0</v>
      </c>
      <c r="F183" s="16">
        <f>'11'!I18</f>
        <v>0</v>
      </c>
      <c r="G183" s="16">
        <f>'11'!J18</f>
        <v>0</v>
      </c>
      <c r="H183" s="16">
        <f>'11'!K18</f>
        <v>0</v>
      </c>
      <c r="I183" s="16">
        <f>'11'!L18</f>
        <v>0</v>
      </c>
      <c r="J183" s="16">
        <f>'11'!P18</f>
        <v>0</v>
      </c>
      <c r="K183" s="44" t="e">
        <f>E183/'A-M'!C16</f>
        <v>#DIV/0!</v>
      </c>
      <c r="L183" s="72">
        <f>'11'!$Q$18</f>
        <v>0</v>
      </c>
      <c r="M183" s="72">
        <f>'11'!$E$18</f>
        <v>0</v>
      </c>
    </row>
    <row r="184" spans="2:13" ht="11.1" customHeight="1" x14ac:dyDescent="0.2">
      <c r="B184" s="15" t="s">
        <v>21</v>
      </c>
      <c r="C184" s="10" t="s">
        <v>22</v>
      </c>
      <c r="D184" s="56">
        <f>'12'!C18</f>
        <v>0</v>
      </c>
      <c r="E184" s="16">
        <f>'12'!H18</f>
        <v>0</v>
      </c>
      <c r="F184" s="16">
        <f>'12'!I18</f>
        <v>0</v>
      </c>
      <c r="G184" s="16">
        <f>'12'!J18</f>
        <v>0</v>
      </c>
      <c r="H184" s="16">
        <f>'12'!K18</f>
        <v>0</v>
      </c>
      <c r="I184" s="16">
        <f>'12'!L18</f>
        <v>0</v>
      </c>
      <c r="J184" s="16">
        <f>'12'!P18</f>
        <v>0</v>
      </c>
      <c r="K184" s="44" t="e">
        <f>E184/'A-M'!C17</f>
        <v>#DIV/0!</v>
      </c>
      <c r="L184" s="72">
        <f>'12'!$Q$18</f>
        <v>0</v>
      </c>
      <c r="M184" s="72">
        <f>'12'!$E$18</f>
        <v>0</v>
      </c>
    </row>
    <row r="185" spans="2:13" ht="11.1" customHeight="1" x14ac:dyDescent="0.2">
      <c r="B185" s="23" t="s">
        <v>54</v>
      </c>
      <c r="C185" s="42" t="s">
        <v>54</v>
      </c>
      <c r="D185" s="43" t="s">
        <v>54</v>
      </c>
      <c r="E185" s="30">
        <f t="shared" ref="E185:J185" si="12">SUM(E173:E184)</f>
        <v>0</v>
      </c>
      <c r="F185" s="30">
        <f t="shared" si="12"/>
        <v>0</v>
      </c>
      <c r="G185" s="30">
        <f t="shared" si="12"/>
        <v>0</v>
      </c>
      <c r="H185" s="30">
        <f t="shared" si="12"/>
        <v>0</v>
      </c>
      <c r="I185" s="30">
        <f t="shared" si="12"/>
        <v>0</v>
      </c>
      <c r="J185" s="30">
        <f t="shared" si="12"/>
        <v>0</v>
      </c>
      <c r="K185" s="45" t="e">
        <f>E185/'A-M'!C18</f>
        <v>#DIV/0!</v>
      </c>
      <c r="L185" s="74"/>
      <c r="M185" s="74"/>
    </row>
    <row r="186" spans="2:13" ht="11.1" customHeight="1" x14ac:dyDescent="0.2">
      <c r="B186" s="10" t="s">
        <v>55</v>
      </c>
      <c r="C186" s="10" t="s">
        <v>56</v>
      </c>
      <c r="D186" s="11" t="s">
        <v>0</v>
      </c>
      <c r="E186" s="11" t="s">
        <v>86</v>
      </c>
      <c r="F186" s="11" t="s">
        <v>4</v>
      </c>
      <c r="G186" s="11" t="s">
        <v>5</v>
      </c>
      <c r="H186" s="11" t="s">
        <v>6</v>
      </c>
      <c r="I186" s="11" t="s">
        <v>7</v>
      </c>
      <c r="J186" s="11" t="s">
        <v>8</v>
      </c>
      <c r="K186" s="11" t="s">
        <v>74</v>
      </c>
      <c r="L186" s="74"/>
      <c r="M186" s="74"/>
    </row>
    <row r="187" spans="2:13" ht="11.1" customHeight="1" x14ac:dyDescent="0.2">
      <c r="B187" s="15" t="s">
        <v>9</v>
      </c>
      <c r="C187" s="10" t="s">
        <v>23</v>
      </c>
      <c r="D187" s="22">
        <f>'01'!C19</f>
        <v>0</v>
      </c>
      <c r="E187" s="16">
        <f>'01'!H19</f>
        <v>0</v>
      </c>
      <c r="F187" s="16">
        <f>'01'!I19</f>
        <v>0</v>
      </c>
      <c r="G187" s="16">
        <f>'01'!J19</f>
        <v>0</v>
      </c>
      <c r="H187" s="16">
        <f>'01'!K19</f>
        <v>0</v>
      </c>
      <c r="I187" s="16">
        <f>'01'!L19</f>
        <v>0</v>
      </c>
      <c r="J187" s="16">
        <f>'01'!P19</f>
        <v>0</v>
      </c>
      <c r="K187" s="44" t="e">
        <f>E187/'A-M'!C6</f>
        <v>#DIV/0!</v>
      </c>
      <c r="L187" s="74">
        <f>'01'!$Q$19</f>
        <v>0</v>
      </c>
      <c r="M187" s="74">
        <f>'01'!$E$19</f>
        <v>0</v>
      </c>
    </row>
    <row r="188" spans="2:13" ht="11.1" customHeight="1" x14ac:dyDescent="0.2">
      <c r="B188" s="15" t="s">
        <v>11</v>
      </c>
      <c r="C188" s="10" t="s">
        <v>23</v>
      </c>
      <c r="D188" s="56">
        <f>'02'!C19</f>
        <v>0</v>
      </c>
      <c r="E188" s="16">
        <f>'02'!H19</f>
        <v>0</v>
      </c>
      <c r="F188" s="16">
        <f>'02'!I19</f>
        <v>0</v>
      </c>
      <c r="G188" s="16">
        <f>'02'!J19</f>
        <v>0</v>
      </c>
      <c r="H188" s="16">
        <f>'02'!K19</f>
        <v>0</v>
      </c>
      <c r="I188" s="16">
        <f>'02'!L19</f>
        <v>0</v>
      </c>
      <c r="J188" s="16">
        <f>'02'!P19</f>
        <v>0</v>
      </c>
      <c r="K188" s="44" t="e">
        <f>E188/'A-M'!C7</f>
        <v>#DIV/0!</v>
      </c>
      <c r="L188" s="72">
        <f>'02'!$Q$19</f>
        <v>0</v>
      </c>
      <c r="M188" s="72">
        <f>'02'!$E$19</f>
        <v>0</v>
      </c>
    </row>
    <row r="189" spans="2:13" ht="11.1" customHeight="1" x14ac:dyDescent="0.2">
      <c r="B189" s="15" t="s">
        <v>12</v>
      </c>
      <c r="C189" s="10" t="s">
        <v>23</v>
      </c>
      <c r="D189" s="56">
        <f>'03'!C19</f>
        <v>0</v>
      </c>
      <c r="E189" s="16">
        <f>'03'!H19</f>
        <v>0</v>
      </c>
      <c r="F189" s="16">
        <f>'03'!I19</f>
        <v>0</v>
      </c>
      <c r="G189" s="16">
        <f>'03'!J19</f>
        <v>0</v>
      </c>
      <c r="H189" s="16">
        <f>'03'!K19</f>
        <v>0</v>
      </c>
      <c r="I189" s="16">
        <f>'03'!L19</f>
        <v>0</v>
      </c>
      <c r="J189" s="16">
        <f>'03'!P19</f>
        <v>0</v>
      </c>
      <c r="K189" s="44" t="e">
        <f>E189/'A-M'!C8</f>
        <v>#DIV/0!</v>
      </c>
      <c r="L189" s="72">
        <f>'03'!$Q$19</f>
        <v>0</v>
      </c>
      <c r="M189" s="72">
        <f>'03'!$E$19</f>
        <v>0</v>
      </c>
    </row>
    <row r="190" spans="2:13" ht="11.1" customHeight="1" x14ac:dyDescent="0.2">
      <c r="B190" s="15" t="s">
        <v>13</v>
      </c>
      <c r="C190" s="10" t="s">
        <v>23</v>
      </c>
      <c r="D190" s="56">
        <f>'04'!C19</f>
        <v>0</v>
      </c>
      <c r="E190" s="16">
        <f>'04'!H19</f>
        <v>0</v>
      </c>
      <c r="F190" s="16">
        <f>'04'!I19</f>
        <v>0</v>
      </c>
      <c r="G190" s="16">
        <f>'04'!J19</f>
        <v>0</v>
      </c>
      <c r="H190" s="16">
        <f>'04'!K19</f>
        <v>0</v>
      </c>
      <c r="I190" s="16">
        <f>'04'!L19</f>
        <v>0</v>
      </c>
      <c r="J190" s="16">
        <f>'04'!P19</f>
        <v>0</v>
      </c>
      <c r="K190" s="44" t="e">
        <f>E190/'A-M'!C9</f>
        <v>#DIV/0!</v>
      </c>
      <c r="L190" s="72">
        <f>'04'!$Q$19</f>
        <v>0</v>
      </c>
      <c r="M190" s="72">
        <f>'04'!$E$19</f>
        <v>0</v>
      </c>
    </row>
    <row r="191" spans="2:13" ht="11.1" customHeight="1" x14ac:dyDescent="0.2">
      <c r="B191" s="15" t="s">
        <v>14</v>
      </c>
      <c r="C191" s="10" t="s">
        <v>23</v>
      </c>
      <c r="D191" s="56">
        <f>'05'!C19</f>
        <v>0</v>
      </c>
      <c r="E191" s="16">
        <f>'05'!H19</f>
        <v>0</v>
      </c>
      <c r="F191" s="16">
        <f>'05'!I19</f>
        <v>0</v>
      </c>
      <c r="G191" s="16">
        <f>'05'!J19</f>
        <v>0</v>
      </c>
      <c r="H191" s="16">
        <f>'05'!K19</f>
        <v>0</v>
      </c>
      <c r="I191" s="16">
        <f>'05'!L19</f>
        <v>0</v>
      </c>
      <c r="J191" s="16">
        <f>'05'!P19</f>
        <v>0</v>
      </c>
      <c r="K191" s="44" t="e">
        <f>E191/'A-M'!C10</f>
        <v>#DIV/0!</v>
      </c>
      <c r="L191" s="72">
        <f>'05'!$Q$19</f>
        <v>0</v>
      </c>
      <c r="M191" s="72">
        <f>'05'!$E$19</f>
        <v>0</v>
      </c>
    </row>
    <row r="192" spans="2:13" ht="11.1" customHeight="1" x14ac:dyDescent="0.2">
      <c r="B192" s="15" t="s">
        <v>15</v>
      </c>
      <c r="C192" s="10" t="s">
        <v>23</v>
      </c>
      <c r="D192" s="56">
        <f>'06'!C19</f>
        <v>0</v>
      </c>
      <c r="E192" s="16">
        <f>'06'!H19</f>
        <v>0</v>
      </c>
      <c r="F192" s="16">
        <f>'06'!I19</f>
        <v>0</v>
      </c>
      <c r="G192" s="16">
        <f>'06'!J19</f>
        <v>0</v>
      </c>
      <c r="H192" s="16">
        <f>'06'!K19</f>
        <v>0</v>
      </c>
      <c r="I192" s="16">
        <f>'06'!L19</f>
        <v>0</v>
      </c>
      <c r="J192" s="16">
        <f>'06'!P19</f>
        <v>0</v>
      </c>
      <c r="K192" s="44" t="e">
        <f>E192/'A-M'!C11</f>
        <v>#DIV/0!</v>
      </c>
      <c r="L192" s="72">
        <f>'06'!$Q$19</f>
        <v>0</v>
      </c>
      <c r="M192" s="72">
        <f>'06'!$E$19</f>
        <v>0</v>
      </c>
    </row>
    <row r="193" spans="2:13" ht="11.1" customHeight="1" x14ac:dyDescent="0.2">
      <c r="B193" s="15" t="s">
        <v>16</v>
      </c>
      <c r="C193" s="10" t="s">
        <v>23</v>
      </c>
      <c r="D193" s="56">
        <f>'07'!C19</f>
        <v>0</v>
      </c>
      <c r="E193" s="16">
        <f>'07'!H19</f>
        <v>0</v>
      </c>
      <c r="F193" s="16">
        <f>'07'!I19</f>
        <v>0</v>
      </c>
      <c r="G193" s="16">
        <f>'07'!J19</f>
        <v>0</v>
      </c>
      <c r="H193" s="16">
        <f>'07'!K19</f>
        <v>0</v>
      </c>
      <c r="I193" s="16">
        <f>'07'!L19</f>
        <v>0</v>
      </c>
      <c r="J193" s="16">
        <f>'07'!P19</f>
        <v>0</v>
      </c>
      <c r="K193" s="44" t="e">
        <f>E193/'A-M'!C12</f>
        <v>#DIV/0!</v>
      </c>
      <c r="L193" s="72">
        <f>'07'!$Q$19</f>
        <v>0</v>
      </c>
      <c r="M193" s="72">
        <f>'07'!$E$19</f>
        <v>0</v>
      </c>
    </row>
    <row r="194" spans="2:13" ht="11.1" customHeight="1" x14ac:dyDescent="0.2">
      <c r="B194" s="15" t="s">
        <v>17</v>
      </c>
      <c r="C194" s="10" t="s">
        <v>23</v>
      </c>
      <c r="D194" s="56">
        <f>'08'!C19</f>
        <v>0</v>
      </c>
      <c r="E194" s="16">
        <f>'08'!H19</f>
        <v>0</v>
      </c>
      <c r="F194" s="16">
        <f>'08'!I19</f>
        <v>0</v>
      </c>
      <c r="G194" s="16">
        <f>'08'!J19</f>
        <v>0</v>
      </c>
      <c r="H194" s="16">
        <f>'08'!K19</f>
        <v>0</v>
      </c>
      <c r="I194" s="16">
        <f>'08'!L19</f>
        <v>0</v>
      </c>
      <c r="J194" s="16">
        <f>'08'!P19</f>
        <v>0</v>
      </c>
      <c r="K194" s="44" t="e">
        <f>E194/'A-M'!C13</f>
        <v>#DIV/0!</v>
      </c>
      <c r="L194" s="72">
        <f>'08'!$Q$19</f>
        <v>0</v>
      </c>
      <c r="M194" s="72">
        <f>'08'!$E$19</f>
        <v>0</v>
      </c>
    </row>
    <row r="195" spans="2:13" ht="11.1" customHeight="1" x14ac:dyDescent="0.2">
      <c r="B195" s="15" t="s">
        <v>18</v>
      </c>
      <c r="C195" s="10" t="s">
        <v>23</v>
      </c>
      <c r="D195" s="56">
        <f>'09'!C19</f>
        <v>0</v>
      </c>
      <c r="E195" s="16">
        <f>'09'!H19</f>
        <v>0</v>
      </c>
      <c r="F195" s="16">
        <f>'09'!I19</f>
        <v>0</v>
      </c>
      <c r="G195" s="16">
        <f>'09'!J19</f>
        <v>0</v>
      </c>
      <c r="H195" s="16">
        <f>'09'!K19</f>
        <v>0</v>
      </c>
      <c r="I195" s="16">
        <f>'09'!L19</f>
        <v>0</v>
      </c>
      <c r="J195" s="16">
        <f>'09'!P19</f>
        <v>0</v>
      </c>
      <c r="K195" s="44" t="e">
        <f>E195/'A-M'!C14</f>
        <v>#DIV/0!</v>
      </c>
      <c r="L195" s="72">
        <f>'09'!$Q$19</f>
        <v>0</v>
      </c>
      <c r="M195" s="72">
        <f>'09'!$E$19</f>
        <v>0</v>
      </c>
    </row>
    <row r="196" spans="2:13" ht="11.1" customHeight="1" x14ac:dyDescent="0.2">
      <c r="B196" s="15" t="s">
        <v>19</v>
      </c>
      <c r="C196" s="10" t="s">
        <v>23</v>
      </c>
      <c r="D196" s="56">
        <f>'10'!C19</f>
        <v>0</v>
      </c>
      <c r="E196" s="16">
        <f>'10'!H19</f>
        <v>0</v>
      </c>
      <c r="F196" s="16">
        <f>'10'!I19</f>
        <v>0</v>
      </c>
      <c r="G196" s="16">
        <f>'10'!J19</f>
        <v>0</v>
      </c>
      <c r="H196" s="16">
        <f>'10'!K19</f>
        <v>0</v>
      </c>
      <c r="I196" s="16">
        <f>'10'!L19</f>
        <v>0</v>
      </c>
      <c r="J196" s="16">
        <f>'10'!P19</f>
        <v>0</v>
      </c>
      <c r="K196" s="44" t="e">
        <f>E196/'A-M'!C15</f>
        <v>#DIV/0!</v>
      </c>
      <c r="L196" s="72">
        <f>'10'!$Q$19</f>
        <v>0</v>
      </c>
      <c r="M196" s="72">
        <f>'10'!$E$19</f>
        <v>0</v>
      </c>
    </row>
    <row r="197" spans="2:13" ht="11.1" customHeight="1" x14ac:dyDescent="0.2">
      <c r="B197" s="15" t="s">
        <v>20</v>
      </c>
      <c r="C197" s="10" t="s">
        <v>23</v>
      </c>
      <c r="D197" s="56">
        <f>'11'!C19</f>
        <v>0</v>
      </c>
      <c r="E197" s="16">
        <f>'11'!H19</f>
        <v>0</v>
      </c>
      <c r="F197" s="16">
        <f>'11'!I19</f>
        <v>0</v>
      </c>
      <c r="G197" s="16">
        <f>'11'!J19</f>
        <v>0</v>
      </c>
      <c r="H197" s="16">
        <f>'11'!K19</f>
        <v>0</v>
      </c>
      <c r="I197" s="16">
        <f>'11'!L19</f>
        <v>0</v>
      </c>
      <c r="J197" s="16">
        <f>'11'!P19</f>
        <v>0</v>
      </c>
      <c r="K197" s="44" t="e">
        <f>E197/'A-M'!C16</f>
        <v>#DIV/0!</v>
      </c>
      <c r="L197" s="72">
        <f>'11'!$Q$19</f>
        <v>0</v>
      </c>
      <c r="M197" s="72">
        <f>'11'!$E$19</f>
        <v>0</v>
      </c>
    </row>
    <row r="198" spans="2:13" ht="11.1" customHeight="1" x14ac:dyDescent="0.2">
      <c r="B198" s="15" t="s">
        <v>21</v>
      </c>
      <c r="C198" s="10" t="s">
        <v>23</v>
      </c>
      <c r="D198" s="56">
        <f>'12'!C19</f>
        <v>0</v>
      </c>
      <c r="E198" s="16">
        <f>'12'!H19</f>
        <v>0</v>
      </c>
      <c r="F198" s="16">
        <f>'12'!I19</f>
        <v>0</v>
      </c>
      <c r="G198" s="16">
        <f>'12'!J19</f>
        <v>0</v>
      </c>
      <c r="H198" s="16">
        <f>'12'!K19</f>
        <v>0</v>
      </c>
      <c r="I198" s="16">
        <f>'12'!L19</f>
        <v>0</v>
      </c>
      <c r="J198" s="16">
        <f>'12'!P19</f>
        <v>0</v>
      </c>
      <c r="K198" s="44" t="e">
        <f>E198/'A-M'!C17</f>
        <v>#DIV/0!</v>
      </c>
      <c r="L198" s="72">
        <f>'12'!$Q$19</f>
        <v>0</v>
      </c>
      <c r="M198" s="72">
        <f>'12'!$E$19</f>
        <v>0</v>
      </c>
    </row>
    <row r="199" spans="2:13" ht="11.1" customHeight="1" x14ac:dyDescent="0.2">
      <c r="B199" s="23" t="s">
        <v>54</v>
      </c>
      <c r="C199" s="42" t="s">
        <v>54</v>
      </c>
      <c r="D199" s="43" t="s">
        <v>54</v>
      </c>
      <c r="E199" s="30">
        <f t="shared" ref="E199:J199" si="13">SUM(E187:E198)</f>
        <v>0</v>
      </c>
      <c r="F199" s="30">
        <f t="shared" si="13"/>
        <v>0</v>
      </c>
      <c r="G199" s="30">
        <f t="shared" si="13"/>
        <v>0</v>
      </c>
      <c r="H199" s="30">
        <f t="shared" si="13"/>
        <v>0</v>
      </c>
      <c r="I199" s="30">
        <f t="shared" si="13"/>
        <v>0</v>
      </c>
      <c r="J199" s="30">
        <f t="shared" si="13"/>
        <v>0</v>
      </c>
      <c r="K199" s="45" t="e">
        <f>E199/'A-M'!C18</f>
        <v>#DIV/0!</v>
      </c>
      <c r="L199" s="74"/>
      <c r="M199" s="74"/>
    </row>
    <row r="200" spans="2:13" ht="11.1" customHeight="1" x14ac:dyDescent="0.2">
      <c r="B200" s="10" t="s">
        <v>55</v>
      </c>
      <c r="C200" s="10" t="s">
        <v>56</v>
      </c>
      <c r="D200" s="11" t="s">
        <v>0</v>
      </c>
      <c r="E200" s="11" t="s">
        <v>86</v>
      </c>
      <c r="F200" s="11" t="s">
        <v>4</v>
      </c>
      <c r="G200" s="11" t="s">
        <v>5</v>
      </c>
      <c r="H200" s="11" t="s">
        <v>6</v>
      </c>
      <c r="I200" s="11" t="s">
        <v>7</v>
      </c>
      <c r="J200" s="11" t="s">
        <v>8</v>
      </c>
      <c r="K200" s="11" t="s">
        <v>74</v>
      </c>
      <c r="L200" s="74"/>
      <c r="M200" s="74"/>
    </row>
    <row r="201" spans="2:13" ht="11.1" customHeight="1" x14ac:dyDescent="0.2">
      <c r="B201" s="15" t="s">
        <v>9</v>
      </c>
      <c r="C201" s="10" t="s">
        <v>24</v>
      </c>
      <c r="D201" s="22">
        <f>'01'!C20</f>
        <v>0</v>
      </c>
      <c r="E201" s="16">
        <f>'01'!H20</f>
        <v>0</v>
      </c>
      <c r="F201" s="16">
        <f>'01'!I20</f>
        <v>0</v>
      </c>
      <c r="G201" s="16">
        <f>'01'!J20</f>
        <v>0</v>
      </c>
      <c r="H201" s="16">
        <f>'01'!K20</f>
        <v>0</v>
      </c>
      <c r="I201" s="16">
        <f>'01'!L20</f>
        <v>0</v>
      </c>
      <c r="J201" s="16">
        <f>'01'!P20</f>
        <v>0</v>
      </c>
      <c r="K201" s="44" t="e">
        <f>E201/'A-M'!C6</f>
        <v>#DIV/0!</v>
      </c>
      <c r="L201" s="74">
        <f>'01'!$Q$20</f>
        <v>0</v>
      </c>
      <c r="M201" s="74">
        <f>'01'!$E$20</f>
        <v>0</v>
      </c>
    </row>
    <row r="202" spans="2:13" ht="11.1" customHeight="1" x14ac:dyDescent="0.2">
      <c r="B202" s="15" t="s">
        <v>11</v>
      </c>
      <c r="C202" s="10" t="s">
        <v>24</v>
      </c>
      <c r="D202" s="56">
        <f>'02'!C20</f>
        <v>0</v>
      </c>
      <c r="E202" s="16">
        <f>'02'!H20</f>
        <v>0</v>
      </c>
      <c r="F202" s="16">
        <f>'02'!I20</f>
        <v>0</v>
      </c>
      <c r="G202" s="16">
        <f>'02'!J20</f>
        <v>0</v>
      </c>
      <c r="H202" s="16">
        <f>'02'!K20</f>
        <v>0</v>
      </c>
      <c r="I202" s="16">
        <f>'02'!L20</f>
        <v>0</v>
      </c>
      <c r="J202" s="16">
        <f>'02'!P20</f>
        <v>0</v>
      </c>
      <c r="K202" s="44" t="e">
        <f>E202/'A-M'!C7</f>
        <v>#DIV/0!</v>
      </c>
      <c r="L202" s="72">
        <f>'02'!$Q$20</f>
        <v>0</v>
      </c>
      <c r="M202" s="72">
        <f>'02'!$E$20</f>
        <v>0</v>
      </c>
    </row>
    <row r="203" spans="2:13" ht="11.1" customHeight="1" x14ac:dyDescent="0.2">
      <c r="B203" s="15" t="s">
        <v>12</v>
      </c>
      <c r="C203" s="10" t="s">
        <v>24</v>
      </c>
      <c r="D203" s="56">
        <f>'03'!C20</f>
        <v>0</v>
      </c>
      <c r="E203" s="16">
        <f>'03'!H20</f>
        <v>0</v>
      </c>
      <c r="F203" s="16">
        <f>'03'!I20</f>
        <v>0</v>
      </c>
      <c r="G203" s="16">
        <f>'03'!J20</f>
        <v>0</v>
      </c>
      <c r="H203" s="16">
        <f>'03'!K20</f>
        <v>0</v>
      </c>
      <c r="I203" s="16">
        <f>'03'!L20</f>
        <v>0</v>
      </c>
      <c r="J203" s="16">
        <f>'03'!P20</f>
        <v>0</v>
      </c>
      <c r="K203" s="44" t="e">
        <f>E203/'A-M'!C8</f>
        <v>#DIV/0!</v>
      </c>
      <c r="L203" s="72">
        <f>'03'!$Q$20</f>
        <v>0</v>
      </c>
      <c r="M203" s="72">
        <f>'03'!$E$20</f>
        <v>0</v>
      </c>
    </row>
    <row r="204" spans="2:13" ht="11.1" customHeight="1" x14ac:dyDescent="0.2">
      <c r="B204" s="15" t="s">
        <v>13</v>
      </c>
      <c r="C204" s="10" t="s">
        <v>24</v>
      </c>
      <c r="D204" s="56">
        <f>'04'!C20</f>
        <v>0</v>
      </c>
      <c r="E204" s="16">
        <f>'04'!H20</f>
        <v>0</v>
      </c>
      <c r="F204" s="16">
        <f>'04'!I20</f>
        <v>0</v>
      </c>
      <c r="G204" s="16">
        <f>'04'!J20</f>
        <v>0</v>
      </c>
      <c r="H204" s="16">
        <f>'04'!K20</f>
        <v>0</v>
      </c>
      <c r="I204" s="16">
        <f>'04'!L20</f>
        <v>0</v>
      </c>
      <c r="J204" s="16">
        <f>'04'!P20</f>
        <v>0</v>
      </c>
      <c r="K204" s="44" t="e">
        <f>E204/'A-M'!C9</f>
        <v>#DIV/0!</v>
      </c>
      <c r="L204" s="72">
        <f>'04'!$Q$20</f>
        <v>0</v>
      </c>
      <c r="M204" s="72">
        <f>'04'!$E$20</f>
        <v>0</v>
      </c>
    </row>
    <row r="205" spans="2:13" ht="11.1" customHeight="1" x14ac:dyDescent="0.2">
      <c r="B205" s="15" t="s">
        <v>14</v>
      </c>
      <c r="C205" s="10" t="s">
        <v>24</v>
      </c>
      <c r="D205" s="56">
        <f>'05'!C20</f>
        <v>0</v>
      </c>
      <c r="E205" s="16">
        <f>'05'!H20</f>
        <v>0</v>
      </c>
      <c r="F205" s="16">
        <f>'05'!I20</f>
        <v>0</v>
      </c>
      <c r="G205" s="16">
        <f>'05'!J20</f>
        <v>0</v>
      </c>
      <c r="H205" s="16">
        <f>'05'!K20</f>
        <v>0</v>
      </c>
      <c r="I205" s="16">
        <f>'05'!L20</f>
        <v>0</v>
      </c>
      <c r="J205" s="16">
        <f>'05'!P20</f>
        <v>0</v>
      </c>
      <c r="K205" s="44" t="e">
        <f>E205/'A-M'!C10</f>
        <v>#DIV/0!</v>
      </c>
      <c r="L205" s="72">
        <f>'05'!$Q$20</f>
        <v>0</v>
      </c>
      <c r="M205" s="72">
        <f>'05'!$E$20</f>
        <v>0</v>
      </c>
    </row>
    <row r="206" spans="2:13" ht="11.1" customHeight="1" x14ac:dyDescent="0.2">
      <c r="B206" s="15" t="s">
        <v>15</v>
      </c>
      <c r="C206" s="10" t="s">
        <v>24</v>
      </c>
      <c r="D206" s="56">
        <f>'06'!C20</f>
        <v>0</v>
      </c>
      <c r="E206" s="16">
        <f>'06'!H20</f>
        <v>0</v>
      </c>
      <c r="F206" s="16">
        <f>'06'!I20</f>
        <v>0</v>
      </c>
      <c r="G206" s="16">
        <f>'06'!J20</f>
        <v>0</v>
      </c>
      <c r="H206" s="16">
        <f>'06'!K20</f>
        <v>0</v>
      </c>
      <c r="I206" s="16">
        <f>'06'!L20</f>
        <v>0</v>
      </c>
      <c r="J206" s="16">
        <f>'06'!P20</f>
        <v>0</v>
      </c>
      <c r="K206" s="44" t="e">
        <f>E206/'A-M'!C11</f>
        <v>#DIV/0!</v>
      </c>
      <c r="L206" s="72">
        <f>'06'!$Q$20</f>
        <v>0</v>
      </c>
      <c r="M206" s="72">
        <f>'06'!$E$20</f>
        <v>0</v>
      </c>
    </row>
    <row r="207" spans="2:13" ht="11.1" customHeight="1" x14ac:dyDescent="0.2">
      <c r="B207" s="15" t="s">
        <v>16</v>
      </c>
      <c r="C207" s="10" t="s">
        <v>24</v>
      </c>
      <c r="D207" s="56">
        <f>'07'!C20</f>
        <v>0</v>
      </c>
      <c r="E207" s="16">
        <f>'07'!H20</f>
        <v>0</v>
      </c>
      <c r="F207" s="16">
        <f>'07'!I20</f>
        <v>0</v>
      </c>
      <c r="G207" s="16">
        <f>'07'!J20</f>
        <v>0</v>
      </c>
      <c r="H207" s="16">
        <f>'07'!K20</f>
        <v>0</v>
      </c>
      <c r="I207" s="16">
        <f>'07'!L20</f>
        <v>0</v>
      </c>
      <c r="J207" s="16">
        <f>'07'!P20</f>
        <v>0</v>
      </c>
      <c r="K207" s="44" t="e">
        <f>E207/'A-M'!C12</f>
        <v>#DIV/0!</v>
      </c>
      <c r="L207" s="72">
        <f>'07'!$Q$20</f>
        <v>0</v>
      </c>
      <c r="M207" s="72">
        <f>'07'!$E$20</f>
        <v>0</v>
      </c>
    </row>
    <row r="208" spans="2:13" ht="11.1" customHeight="1" x14ac:dyDescent="0.2">
      <c r="B208" s="15" t="s">
        <v>17</v>
      </c>
      <c r="C208" s="10" t="s">
        <v>24</v>
      </c>
      <c r="D208" s="56">
        <f>'08'!C20</f>
        <v>0</v>
      </c>
      <c r="E208" s="16">
        <f>'08'!H20</f>
        <v>0</v>
      </c>
      <c r="F208" s="16">
        <f>'08'!I20</f>
        <v>0</v>
      </c>
      <c r="G208" s="16">
        <f>'08'!J20</f>
        <v>0</v>
      </c>
      <c r="H208" s="16">
        <f>'08'!K20</f>
        <v>0</v>
      </c>
      <c r="I208" s="16">
        <f>'08'!L20</f>
        <v>0</v>
      </c>
      <c r="J208" s="16">
        <f>'08'!P20</f>
        <v>0</v>
      </c>
      <c r="K208" s="44" t="e">
        <f>E208/'A-M'!C13</f>
        <v>#DIV/0!</v>
      </c>
      <c r="L208" s="72">
        <f>'08'!$Q$20</f>
        <v>0</v>
      </c>
      <c r="M208" s="72">
        <f>'08'!$E$20</f>
        <v>0</v>
      </c>
    </row>
    <row r="209" spans="2:13" ht="11.1" customHeight="1" x14ac:dyDescent="0.2">
      <c r="B209" s="15" t="s">
        <v>18</v>
      </c>
      <c r="C209" s="10" t="s">
        <v>24</v>
      </c>
      <c r="D209" s="56">
        <f>'09'!C20</f>
        <v>0</v>
      </c>
      <c r="E209" s="16">
        <f>'09'!H20</f>
        <v>0</v>
      </c>
      <c r="F209" s="16">
        <f>'09'!I20</f>
        <v>0</v>
      </c>
      <c r="G209" s="16">
        <f>'09'!J20</f>
        <v>0</v>
      </c>
      <c r="H209" s="16">
        <f>'09'!K20</f>
        <v>0</v>
      </c>
      <c r="I209" s="16">
        <f>'09'!L20</f>
        <v>0</v>
      </c>
      <c r="J209" s="16">
        <f>'09'!P20</f>
        <v>0</v>
      </c>
      <c r="K209" s="44" t="e">
        <f>E209/'A-M'!C14</f>
        <v>#DIV/0!</v>
      </c>
      <c r="L209" s="72">
        <f>'09'!$Q$20</f>
        <v>0</v>
      </c>
      <c r="M209" s="72">
        <f>'09'!$E$20</f>
        <v>0</v>
      </c>
    </row>
    <row r="210" spans="2:13" ht="11.1" customHeight="1" x14ac:dyDescent="0.2">
      <c r="B210" s="15" t="s">
        <v>19</v>
      </c>
      <c r="C210" s="10" t="s">
        <v>24</v>
      </c>
      <c r="D210" s="56">
        <f>'10'!C20</f>
        <v>0</v>
      </c>
      <c r="E210" s="16">
        <f>'10'!H20</f>
        <v>0</v>
      </c>
      <c r="F210" s="16">
        <f>'10'!I20</f>
        <v>0</v>
      </c>
      <c r="G210" s="16">
        <f>'10'!J20</f>
        <v>0</v>
      </c>
      <c r="H210" s="16">
        <f>'10'!K20</f>
        <v>0</v>
      </c>
      <c r="I210" s="16">
        <f>'10'!L20</f>
        <v>0</v>
      </c>
      <c r="J210" s="16">
        <f>'10'!P20</f>
        <v>0</v>
      </c>
      <c r="K210" s="44" t="e">
        <f>E210/'A-M'!C15</f>
        <v>#DIV/0!</v>
      </c>
      <c r="L210" s="72">
        <f>'10'!$Q$20</f>
        <v>0</v>
      </c>
      <c r="M210" s="72">
        <f>'10'!$E$20</f>
        <v>0</v>
      </c>
    </row>
    <row r="211" spans="2:13" ht="11.1" customHeight="1" x14ac:dyDescent="0.2">
      <c r="B211" s="15" t="s">
        <v>20</v>
      </c>
      <c r="C211" s="10" t="s">
        <v>24</v>
      </c>
      <c r="D211" s="56">
        <f>'11'!C20</f>
        <v>0</v>
      </c>
      <c r="E211" s="16">
        <f>'11'!H20</f>
        <v>0</v>
      </c>
      <c r="F211" s="16">
        <f>'11'!I20</f>
        <v>0</v>
      </c>
      <c r="G211" s="16">
        <f>'11'!J20</f>
        <v>0</v>
      </c>
      <c r="H211" s="16">
        <f>'11'!K20</f>
        <v>0</v>
      </c>
      <c r="I211" s="16">
        <f>'11'!L20</f>
        <v>0</v>
      </c>
      <c r="J211" s="16">
        <f>'11'!P20</f>
        <v>0</v>
      </c>
      <c r="K211" s="44" t="e">
        <f>E211/'A-M'!C16</f>
        <v>#DIV/0!</v>
      </c>
      <c r="L211" s="72">
        <f>'11'!$Q$20</f>
        <v>0</v>
      </c>
      <c r="M211" s="72">
        <f>'11'!$E$20</f>
        <v>0</v>
      </c>
    </row>
    <row r="212" spans="2:13" ht="11.1" customHeight="1" x14ac:dyDescent="0.2">
      <c r="B212" s="15" t="s">
        <v>21</v>
      </c>
      <c r="C212" s="10" t="s">
        <v>24</v>
      </c>
      <c r="D212" s="56">
        <f>'12'!C20</f>
        <v>0</v>
      </c>
      <c r="E212" s="16">
        <f>'12'!H20</f>
        <v>0</v>
      </c>
      <c r="F212" s="16">
        <f>'12'!I20</f>
        <v>0</v>
      </c>
      <c r="G212" s="16">
        <f>'12'!J20</f>
        <v>0</v>
      </c>
      <c r="H212" s="16">
        <f>'12'!K20</f>
        <v>0</v>
      </c>
      <c r="I212" s="16">
        <f>'12'!L20</f>
        <v>0</v>
      </c>
      <c r="J212" s="16">
        <f>'12'!P20</f>
        <v>0</v>
      </c>
      <c r="K212" s="44" t="e">
        <f>E212/'A-M'!C17</f>
        <v>#DIV/0!</v>
      </c>
      <c r="L212" s="72">
        <f>'12'!$Q$20</f>
        <v>0</v>
      </c>
      <c r="M212" s="72">
        <f>'12'!$E$20</f>
        <v>0</v>
      </c>
    </row>
    <row r="213" spans="2:13" ht="11.1" customHeight="1" x14ac:dyDescent="0.2">
      <c r="B213" s="23" t="s">
        <v>54</v>
      </c>
      <c r="C213" s="42" t="s">
        <v>54</v>
      </c>
      <c r="D213" s="43" t="s">
        <v>54</v>
      </c>
      <c r="E213" s="30">
        <f t="shared" ref="E213:J213" si="14">SUM(E201:E212)</f>
        <v>0</v>
      </c>
      <c r="F213" s="30">
        <f t="shared" si="14"/>
        <v>0</v>
      </c>
      <c r="G213" s="30">
        <f t="shared" si="14"/>
        <v>0</v>
      </c>
      <c r="H213" s="30">
        <f t="shared" si="14"/>
        <v>0</v>
      </c>
      <c r="I213" s="30">
        <f t="shared" si="14"/>
        <v>0</v>
      </c>
      <c r="J213" s="30">
        <f t="shared" si="14"/>
        <v>0</v>
      </c>
      <c r="K213" s="45" t="e">
        <f>E213/'A-M'!C18</f>
        <v>#DIV/0!</v>
      </c>
      <c r="L213" s="74"/>
      <c r="M213" s="74"/>
    </row>
    <row r="214" spans="2:13" ht="11.1" customHeight="1" x14ac:dyDescent="0.2">
      <c r="B214" s="10" t="s">
        <v>55</v>
      </c>
      <c r="C214" s="10" t="s">
        <v>56</v>
      </c>
      <c r="D214" s="11" t="s">
        <v>0</v>
      </c>
      <c r="E214" s="11" t="s">
        <v>86</v>
      </c>
      <c r="F214" s="11" t="s">
        <v>4</v>
      </c>
      <c r="G214" s="11" t="s">
        <v>5</v>
      </c>
      <c r="H214" s="11" t="s">
        <v>6</v>
      </c>
      <c r="I214" s="11" t="s">
        <v>7</v>
      </c>
      <c r="J214" s="11" t="s">
        <v>8</v>
      </c>
      <c r="K214" s="11" t="s">
        <v>74</v>
      </c>
      <c r="L214" s="74"/>
      <c r="M214" s="74"/>
    </row>
    <row r="215" spans="2:13" ht="11.1" customHeight="1" x14ac:dyDescent="0.2">
      <c r="B215" s="15" t="s">
        <v>9</v>
      </c>
      <c r="C215" s="10" t="s">
        <v>25</v>
      </c>
      <c r="D215" s="22">
        <f>'01'!C21</f>
        <v>0</v>
      </c>
      <c r="E215" s="16">
        <f>'01'!H21</f>
        <v>0</v>
      </c>
      <c r="F215" s="16">
        <f>'01'!I21</f>
        <v>0</v>
      </c>
      <c r="G215" s="16">
        <f>'01'!J21</f>
        <v>0</v>
      </c>
      <c r="H215" s="16">
        <f>'01'!K21</f>
        <v>0</v>
      </c>
      <c r="I215" s="16">
        <f>'01'!L21</f>
        <v>0</v>
      </c>
      <c r="J215" s="16">
        <f>'01'!P21</f>
        <v>0</v>
      </c>
      <c r="K215" s="44" t="e">
        <f>E215/'A-M'!C6</f>
        <v>#DIV/0!</v>
      </c>
      <c r="L215" s="74">
        <f>'01'!$Q$21</f>
        <v>0</v>
      </c>
      <c r="M215" s="74">
        <f>'01'!$E$21</f>
        <v>0</v>
      </c>
    </row>
    <row r="216" spans="2:13" ht="11.1" customHeight="1" x14ac:dyDescent="0.2">
      <c r="B216" s="15" t="s">
        <v>11</v>
      </c>
      <c r="C216" s="10" t="s">
        <v>25</v>
      </c>
      <c r="D216" s="56">
        <f>'02'!C21</f>
        <v>0</v>
      </c>
      <c r="E216" s="16">
        <f>'02'!H21</f>
        <v>0</v>
      </c>
      <c r="F216" s="16">
        <f>'02'!I21</f>
        <v>0</v>
      </c>
      <c r="G216" s="16">
        <f>'02'!J21</f>
        <v>0</v>
      </c>
      <c r="H216" s="16">
        <f>'02'!K21</f>
        <v>0</v>
      </c>
      <c r="I216" s="16">
        <f>'02'!L21</f>
        <v>0</v>
      </c>
      <c r="J216" s="16">
        <f>'02'!P21</f>
        <v>0</v>
      </c>
      <c r="K216" s="44" t="e">
        <f>E216/'A-M'!C7</f>
        <v>#DIV/0!</v>
      </c>
      <c r="L216" s="72">
        <f>'02'!$Q$21</f>
        <v>0</v>
      </c>
      <c r="M216" s="72">
        <f>'02'!$E$21</f>
        <v>0</v>
      </c>
    </row>
    <row r="217" spans="2:13" ht="11.1" customHeight="1" x14ac:dyDescent="0.2">
      <c r="B217" s="15" t="s">
        <v>12</v>
      </c>
      <c r="C217" s="10" t="s">
        <v>25</v>
      </c>
      <c r="D217" s="56">
        <f>'03'!C21</f>
        <v>0</v>
      </c>
      <c r="E217" s="16">
        <f>'03'!H21</f>
        <v>0</v>
      </c>
      <c r="F217" s="16">
        <f>'03'!I21</f>
        <v>0</v>
      </c>
      <c r="G217" s="16">
        <f>'03'!J21</f>
        <v>0</v>
      </c>
      <c r="H217" s="16">
        <f>'03'!K21</f>
        <v>0</v>
      </c>
      <c r="I217" s="16">
        <f>'03'!L21</f>
        <v>0</v>
      </c>
      <c r="J217" s="16">
        <f>'03'!P21</f>
        <v>0</v>
      </c>
      <c r="K217" s="44" t="e">
        <f>E217/'A-M'!C8</f>
        <v>#DIV/0!</v>
      </c>
      <c r="L217" s="72">
        <f>'03'!$Q$21</f>
        <v>0</v>
      </c>
      <c r="M217" s="72">
        <f>'03'!$E$21</f>
        <v>0</v>
      </c>
    </row>
    <row r="218" spans="2:13" ht="11.1" customHeight="1" x14ac:dyDescent="0.2">
      <c r="B218" s="15" t="s">
        <v>13</v>
      </c>
      <c r="C218" s="10" t="s">
        <v>25</v>
      </c>
      <c r="D218" s="56">
        <f>'04'!C21</f>
        <v>0</v>
      </c>
      <c r="E218" s="16">
        <f>'04'!H21</f>
        <v>0</v>
      </c>
      <c r="F218" s="16">
        <f>'04'!I21</f>
        <v>0</v>
      </c>
      <c r="G218" s="16">
        <f>'04'!J21</f>
        <v>0</v>
      </c>
      <c r="H218" s="16">
        <f>'04'!K21</f>
        <v>0</v>
      </c>
      <c r="I218" s="16">
        <f>'04'!L21</f>
        <v>0</v>
      </c>
      <c r="J218" s="16">
        <f>'04'!P21</f>
        <v>0</v>
      </c>
      <c r="K218" s="44" t="e">
        <f>E218/'A-M'!C9</f>
        <v>#DIV/0!</v>
      </c>
      <c r="L218" s="72">
        <f>'04'!$Q$21</f>
        <v>0</v>
      </c>
      <c r="M218" s="72">
        <f>'04'!$E$21</f>
        <v>0</v>
      </c>
    </row>
    <row r="219" spans="2:13" ht="11.1" customHeight="1" x14ac:dyDescent="0.2">
      <c r="B219" s="15" t="s">
        <v>14</v>
      </c>
      <c r="C219" s="10" t="s">
        <v>25</v>
      </c>
      <c r="D219" s="56">
        <f>'05'!C21</f>
        <v>0</v>
      </c>
      <c r="E219" s="16">
        <f>'05'!H21</f>
        <v>0</v>
      </c>
      <c r="F219" s="16">
        <f>'05'!I21</f>
        <v>0</v>
      </c>
      <c r="G219" s="16">
        <f>'05'!J21</f>
        <v>0</v>
      </c>
      <c r="H219" s="16">
        <f>'05'!K21</f>
        <v>0</v>
      </c>
      <c r="I219" s="16">
        <f>'05'!L21</f>
        <v>0</v>
      </c>
      <c r="J219" s="16">
        <f>'05'!P21</f>
        <v>0</v>
      </c>
      <c r="K219" s="44" t="e">
        <f>E219/'A-M'!C10</f>
        <v>#DIV/0!</v>
      </c>
      <c r="L219" s="72">
        <f>'05'!$Q$21</f>
        <v>0</v>
      </c>
      <c r="M219" s="72">
        <f>'05'!$E$21</f>
        <v>0</v>
      </c>
    </row>
    <row r="220" spans="2:13" ht="11.1" customHeight="1" x14ac:dyDescent="0.2">
      <c r="B220" s="15" t="s">
        <v>15</v>
      </c>
      <c r="C220" s="10" t="s">
        <v>25</v>
      </c>
      <c r="D220" s="56">
        <f>'06'!C21</f>
        <v>0</v>
      </c>
      <c r="E220" s="16">
        <f>'06'!H21</f>
        <v>0</v>
      </c>
      <c r="F220" s="16">
        <f>'06'!I21</f>
        <v>0</v>
      </c>
      <c r="G220" s="16">
        <f>'06'!J21</f>
        <v>0</v>
      </c>
      <c r="H220" s="16">
        <f>'06'!K21</f>
        <v>0</v>
      </c>
      <c r="I220" s="16">
        <f>'06'!L21</f>
        <v>0</v>
      </c>
      <c r="J220" s="16">
        <f>'06'!P21</f>
        <v>0</v>
      </c>
      <c r="K220" s="44" t="e">
        <f>E220/'A-M'!C11</f>
        <v>#DIV/0!</v>
      </c>
      <c r="L220" s="72">
        <f>'06'!$Q$21</f>
        <v>0</v>
      </c>
      <c r="M220" s="72">
        <f>'06'!$E$21</f>
        <v>0</v>
      </c>
    </row>
    <row r="221" spans="2:13" ht="11.1" customHeight="1" x14ac:dyDescent="0.2">
      <c r="B221" s="15" t="s">
        <v>16</v>
      </c>
      <c r="C221" s="10" t="s">
        <v>25</v>
      </c>
      <c r="D221" s="56">
        <f>'07'!C21</f>
        <v>0</v>
      </c>
      <c r="E221" s="16">
        <f>'07'!H21</f>
        <v>0</v>
      </c>
      <c r="F221" s="16">
        <f>'07'!I21</f>
        <v>0</v>
      </c>
      <c r="G221" s="16">
        <f>'07'!J21</f>
        <v>0</v>
      </c>
      <c r="H221" s="16">
        <f>'07'!K21</f>
        <v>0</v>
      </c>
      <c r="I221" s="16">
        <f>'07'!L21</f>
        <v>0</v>
      </c>
      <c r="J221" s="16">
        <f>'07'!P21</f>
        <v>0</v>
      </c>
      <c r="K221" s="44" t="e">
        <f>E221/'A-M'!C12</f>
        <v>#DIV/0!</v>
      </c>
      <c r="L221" s="72">
        <f>'07'!$Q$21</f>
        <v>0</v>
      </c>
      <c r="M221" s="72">
        <f>'07'!$E$21</f>
        <v>0</v>
      </c>
    </row>
    <row r="222" spans="2:13" ht="11.1" customHeight="1" x14ac:dyDescent="0.2">
      <c r="B222" s="15" t="s">
        <v>17</v>
      </c>
      <c r="C222" s="10" t="s">
        <v>25</v>
      </c>
      <c r="D222" s="56">
        <f>'08'!C21</f>
        <v>0</v>
      </c>
      <c r="E222" s="16">
        <f>'08'!H21</f>
        <v>0</v>
      </c>
      <c r="F222" s="16">
        <f>'08'!I21</f>
        <v>0</v>
      </c>
      <c r="G222" s="16">
        <f>'08'!J21</f>
        <v>0</v>
      </c>
      <c r="H222" s="16">
        <f>'08'!K21</f>
        <v>0</v>
      </c>
      <c r="I222" s="16">
        <f>'08'!L21</f>
        <v>0</v>
      </c>
      <c r="J222" s="16">
        <f>'08'!P21</f>
        <v>0</v>
      </c>
      <c r="K222" s="44" t="e">
        <f>E222/'A-M'!C13</f>
        <v>#DIV/0!</v>
      </c>
      <c r="L222" s="72">
        <f>'08'!$Q$21</f>
        <v>0</v>
      </c>
      <c r="M222" s="72">
        <f>'08'!$E$21</f>
        <v>0</v>
      </c>
    </row>
    <row r="223" spans="2:13" ht="11.1" customHeight="1" x14ac:dyDescent="0.2">
      <c r="B223" s="15" t="s">
        <v>18</v>
      </c>
      <c r="C223" s="10" t="s">
        <v>25</v>
      </c>
      <c r="D223" s="56">
        <f>'09'!C21</f>
        <v>0</v>
      </c>
      <c r="E223" s="16">
        <f>'09'!H21</f>
        <v>0</v>
      </c>
      <c r="F223" s="16">
        <f>'09'!I21</f>
        <v>0</v>
      </c>
      <c r="G223" s="16">
        <f>'09'!J21</f>
        <v>0</v>
      </c>
      <c r="H223" s="16">
        <f>'09'!K21</f>
        <v>0</v>
      </c>
      <c r="I223" s="16">
        <f>'09'!L21</f>
        <v>0</v>
      </c>
      <c r="J223" s="16">
        <f>'09'!P21</f>
        <v>0</v>
      </c>
      <c r="K223" s="44" t="e">
        <f>E223/'A-M'!C14</f>
        <v>#DIV/0!</v>
      </c>
      <c r="L223" s="72">
        <f>'09'!$Q$21</f>
        <v>0</v>
      </c>
      <c r="M223" s="72">
        <f>'09'!$E$21</f>
        <v>0</v>
      </c>
    </row>
    <row r="224" spans="2:13" ht="11.1" customHeight="1" x14ac:dyDescent="0.2">
      <c r="B224" s="15" t="s">
        <v>19</v>
      </c>
      <c r="C224" s="10" t="s">
        <v>25</v>
      </c>
      <c r="D224" s="56">
        <f>'10'!C21</f>
        <v>0</v>
      </c>
      <c r="E224" s="16">
        <f>'10'!H21</f>
        <v>0</v>
      </c>
      <c r="F224" s="16">
        <f>'10'!I21</f>
        <v>0</v>
      </c>
      <c r="G224" s="16">
        <f>'10'!J21</f>
        <v>0</v>
      </c>
      <c r="H224" s="16">
        <f>'10'!K21</f>
        <v>0</v>
      </c>
      <c r="I224" s="16">
        <f>'10'!L21</f>
        <v>0</v>
      </c>
      <c r="J224" s="16">
        <f>'10'!P21</f>
        <v>0</v>
      </c>
      <c r="K224" s="44" t="e">
        <f>E224/'A-M'!C15</f>
        <v>#DIV/0!</v>
      </c>
      <c r="L224" s="72">
        <f>'10'!$Q$21</f>
        <v>0</v>
      </c>
      <c r="M224" s="72">
        <f>'10'!$E$21</f>
        <v>0</v>
      </c>
    </row>
    <row r="225" spans="2:13" ht="11.1" customHeight="1" x14ac:dyDescent="0.2">
      <c r="B225" s="15" t="s">
        <v>20</v>
      </c>
      <c r="C225" s="10" t="s">
        <v>25</v>
      </c>
      <c r="D225" s="56">
        <f>'11'!C21</f>
        <v>0</v>
      </c>
      <c r="E225" s="16">
        <f>'11'!H21</f>
        <v>0</v>
      </c>
      <c r="F225" s="16">
        <f>'11'!I21</f>
        <v>0</v>
      </c>
      <c r="G225" s="16">
        <f>'11'!J21</f>
        <v>0</v>
      </c>
      <c r="H225" s="16">
        <f>'11'!K21</f>
        <v>0</v>
      </c>
      <c r="I225" s="16">
        <f>'11'!L21</f>
        <v>0</v>
      </c>
      <c r="J225" s="16">
        <f>'11'!P21</f>
        <v>0</v>
      </c>
      <c r="K225" s="44" t="e">
        <f>E225/'A-M'!C16</f>
        <v>#DIV/0!</v>
      </c>
      <c r="L225" s="72">
        <f>'11'!$Q$21</f>
        <v>0</v>
      </c>
      <c r="M225" s="72">
        <f>'11'!$E$21</f>
        <v>0</v>
      </c>
    </row>
    <row r="226" spans="2:13" ht="11.1" customHeight="1" x14ac:dyDescent="0.2">
      <c r="B226" s="15" t="s">
        <v>21</v>
      </c>
      <c r="C226" s="10" t="s">
        <v>25</v>
      </c>
      <c r="D226" s="56">
        <f>'12'!C21</f>
        <v>0</v>
      </c>
      <c r="E226" s="16">
        <f>'12'!H21</f>
        <v>0</v>
      </c>
      <c r="F226" s="16">
        <f>'12'!I21</f>
        <v>0</v>
      </c>
      <c r="G226" s="16">
        <f>'12'!J21</f>
        <v>0</v>
      </c>
      <c r="H226" s="16">
        <f>'12'!K21</f>
        <v>0</v>
      </c>
      <c r="I226" s="16">
        <f>'12'!L21</f>
        <v>0</v>
      </c>
      <c r="J226" s="16">
        <f>'12'!P21</f>
        <v>0</v>
      </c>
      <c r="K226" s="44" t="e">
        <f>E226/'A-M'!C17</f>
        <v>#DIV/0!</v>
      </c>
      <c r="L226" s="72">
        <f>'12'!$Q$21</f>
        <v>0</v>
      </c>
      <c r="M226" s="72">
        <f>'12'!$E$21</f>
        <v>0</v>
      </c>
    </row>
    <row r="227" spans="2:13" ht="11.1" customHeight="1" x14ac:dyDescent="0.2">
      <c r="B227" s="23" t="s">
        <v>54</v>
      </c>
      <c r="C227" s="42" t="s">
        <v>54</v>
      </c>
      <c r="D227" s="23" t="s">
        <v>54</v>
      </c>
      <c r="E227" s="30">
        <f t="shared" ref="E227:J227" si="15">SUM(E215:E226)</f>
        <v>0</v>
      </c>
      <c r="F227" s="30">
        <f t="shared" si="15"/>
        <v>0</v>
      </c>
      <c r="G227" s="30">
        <f t="shared" si="15"/>
        <v>0</v>
      </c>
      <c r="H227" s="30">
        <f t="shared" si="15"/>
        <v>0</v>
      </c>
      <c r="I227" s="30">
        <f t="shared" si="15"/>
        <v>0</v>
      </c>
      <c r="J227" s="30">
        <f t="shared" si="15"/>
        <v>0</v>
      </c>
      <c r="K227" s="45" t="e">
        <f>E227/'A-M'!C18</f>
        <v>#DIV/0!</v>
      </c>
      <c r="L227" s="74"/>
      <c r="M227" s="74"/>
    </row>
    <row r="228" spans="2:13" ht="11.1" customHeight="1" x14ac:dyDescent="0.2">
      <c r="B228" s="10" t="s">
        <v>55</v>
      </c>
      <c r="C228" s="10" t="s">
        <v>56</v>
      </c>
      <c r="D228" s="11" t="s">
        <v>0</v>
      </c>
      <c r="E228" s="11" t="s">
        <v>86</v>
      </c>
      <c r="F228" s="11" t="s">
        <v>4</v>
      </c>
      <c r="G228" s="11" t="s">
        <v>5</v>
      </c>
      <c r="H228" s="11" t="s">
        <v>6</v>
      </c>
      <c r="I228" s="11" t="s">
        <v>7</v>
      </c>
      <c r="J228" s="11" t="s">
        <v>8</v>
      </c>
      <c r="K228" s="11" t="s">
        <v>74</v>
      </c>
      <c r="L228" s="74"/>
      <c r="M228" s="74"/>
    </row>
    <row r="229" spans="2:13" ht="11.1" customHeight="1" x14ac:dyDescent="0.2">
      <c r="B229" s="15" t="s">
        <v>9</v>
      </c>
      <c r="C229" s="10" t="s">
        <v>26</v>
      </c>
      <c r="D229" s="22">
        <f>'01'!C22</f>
        <v>0</v>
      </c>
      <c r="E229" s="16">
        <f>'01'!H22</f>
        <v>0</v>
      </c>
      <c r="F229" s="16">
        <f>'01'!I22</f>
        <v>0</v>
      </c>
      <c r="G229" s="16">
        <f>'01'!J22</f>
        <v>0</v>
      </c>
      <c r="H229" s="16">
        <f>'01'!K22</f>
        <v>0</v>
      </c>
      <c r="I229" s="16">
        <f>'01'!L22</f>
        <v>0</v>
      </c>
      <c r="J229" s="16">
        <f>'01'!P22</f>
        <v>0</v>
      </c>
      <c r="K229" s="44" t="e">
        <f>E229/'A-M'!C6</f>
        <v>#DIV/0!</v>
      </c>
      <c r="L229" s="74">
        <f>'01'!$Q$22</f>
        <v>0</v>
      </c>
      <c r="M229" s="74">
        <f>'01'!$E$22</f>
        <v>0</v>
      </c>
    </row>
    <row r="230" spans="2:13" ht="11.1" customHeight="1" x14ac:dyDescent="0.2">
      <c r="B230" s="15" t="s">
        <v>11</v>
      </c>
      <c r="C230" s="10" t="s">
        <v>26</v>
      </c>
      <c r="D230" s="56">
        <f>'02'!C22</f>
        <v>0</v>
      </c>
      <c r="E230" s="16">
        <f>'02'!H22</f>
        <v>0</v>
      </c>
      <c r="F230" s="16">
        <f>'02'!I22</f>
        <v>0</v>
      </c>
      <c r="G230" s="16">
        <f>'02'!J22</f>
        <v>0</v>
      </c>
      <c r="H230" s="16">
        <f>'02'!K22</f>
        <v>0</v>
      </c>
      <c r="I230" s="16">
        <f>'02'!L22</f>
        <v>0</v>
      </c>
      <c r="J230" s="16">
        <f>'02'!P22</f>
        <v>0</v>
      </c>
      <c r="K230" s="44" t="e">
        <f>E230/'A-M'!C7</f>
        <v>#DIV/0!</v>
      </c>
      <c r="L230" s="72">
        <f>'02'!$Q$22</f>
        <v>0</v>
      </c>
      <c r="M230" s="72">
        <f>'02'!$E$22</f>
        <v>0</v>
      </c>
    </row>
    <row r="231" spans="2:13" ht="11.1" customHeight="1" x14ac:dyDescent="0.2">
      <c r="B231" s="15" t="s">
        <v>12</v>
      </c>
      <c r="C231" s="10" t="s">
        <v>26</v>
      </c>
      <c r="D231" s="56">
        <f>'03'!C22</f>
        <v>0</v>
      </c>
      <c r="E231" s="16">
        <f>'03'!H22</f>
        <v>0</v>
      </c>
      <c r="F231" s="16">
        <f>'03'!I22</f>
        <v>0</v>
      </c>
      <c r="G231" s="16">
        <f>'03'!J22</f>
        <v>0</v>
      </c>
      <c r="H231" s="16">
        <f>'03'!K22</f>
        <v>0</v>
      </c>
      <c r="I231" s="16">
        <f>'03'!L22</f>
        <v>0</v>
      </c>
      <c r="J231" s="16">
        <f>'03'!P22</f>
        <v>0</v>
      </c>
      <c r="K231" s="44" t="e">
        <f>E231/'A-M'!C8</f>
        <v>#DIV/0!</v>
      </c>
      <c r="L231" s="72">
        <f>'03'!$Q$22</f>
        <v>0</v>
      </c>
      <c r="M231" s="72">
        <f>'03'!$E$22</f>
        <v>0</v>
      </c>
    </row>
    <row r="232" spans="2:13" ht="11.1" customHeight="1" x14ac:dyDescent="0.2">
      <c r="B232" s="15" t="s">
        <v>13</v>
      </c>
      <c r="C232" s="10" t="s">
        <v>26</v>
      </c>
      <c r="D232" s="56">
        <f>'04'!C22</f>
        <v>0</v>
      </c>
      <c r="E232" s="16">
        <f>'04'!H22</f>
        <v>0</v>
      </c>
      <c r="F232" s="16">
        <f>'04'!I22</f>
        <v>0</v>
      </c>
      <c r="G232" s="16">
        <f>'04'!J22</f>
        <v>0</v>
      </c>
      <c r="H232" s="16">
        <f>'04'!K22</f>
        <v>0</v>
      </c>
      <c r="I232" s="16">
        <f>'04'!L22</f>
        <v>0</v>
      </c>
      <c r="J232" s="16">
        <f>'04'!P22</f>
        <v>0</v>
      </c>
      <c r="K232" s="44" t="e">
        <f>E232/'A-M'!C9</f>
        <v>#DIV/0!</v>
      </c>
      <c r="L232" s="72">
        <f>'04'!$Q$22</f>
        <v>0</v>
      </c>
      <c r="M232" s="72">
        <f>'04'!$E$22</f>
        <v>0</v>
      </c>
    </row>
    <row r="233" spans="2:13" ht="11.1" customHeight="1" x14ac:dyDescent="0.2">
      <c r="B233" s="15" t="s">
        <v>14</v>
      </c>
      <c r="C233" s="10" t="s">
        <v>26</v>
      </c>
      <c r="D233" s="56">
        <f>'05'!C22</f>
        <v>0</v>
      </c>
      <c r="E233" s="16">
        <f>'05'!H22</f>
        <v>0</v>
      </c>
      <c r="F233" s="16">
        <f>'05'!I22</f>
        <v>0</v>
      </c>
      <c r="G233" s="16">
        <f>'05'!J22</f>
        <v>0</v>
      </c>
      <c r="H233" s="16">
        <f>'05'!K22</f>
        <v>0</v>
      </c>
      <c r="I233" s="16">
        <f>'05'!L22</f>
        <v>0</v>
      </c>
      <c r="J233" s="16">
        <f>'05'!P22</f>
        <v>0</v>
      </c>
      <c r="K233" s="44" t="e">
        <f>E233/'A-M'!C10</f>
        <v>#DIV/0!</v>
      </c>
      <c r="L233" s="72">
        <f>'05'!$Q$22</f>
        <v>0</v>
      </c>
      <c r="M233" s="72">
        <f>'05'!$E$22</f>
        <v>0</v>
      </c>
    </row>
    <row r="234" spans="2:13" ht="11.1" customHeight="1" x14ac:dyDescent="0.2">
      <c r="B234" s="15" t="s">
        <v>15</v>
      </c>
      <c r="C234" s="10" t="s">
        <v>26</v>
      </c>
      <c r="D234" s="56">
        <f>'06'!C22</f>
        <v>0</v>
      </c>
      <c r="E234" s="16">
        <f>'06'!H22</f>
        <v>0</v>
      </c>
      <c r="F234" s="16">
        <f>'06'!I22</f>
        <v>0</v>
      </c>
      <c r="G234" s="16">
        <f>'06'!J22</f>
        <v>0</v>
      </c>
      <c r="H234" s="16">
        <f>'06'!K22</f>
        <v>0</v>
      </c>
      <c r="I234" s="16">
        <f>'06'!L22</f>
        <v>0</v>
      </c>
      <c r="J234" s="16">
        <f>'06'!P22</f>
        <v>0</v>
      </c>
      <c r="K234" s="44" t="e">
        <f>E234/'A-M'!C11</f>
        <v>#DIV/0!</v>
      </c>
      <c r="L234" s="72">
        <f>'06'!$Q$22</f>
        <v>0</v>
      </c>
      <c r="M234" s="72">
        <f>'06'!$E$22</f>
        <v>0</v>
      </c>
    </row>
    <row r="235" spans="2:13" ht="11.1" customHeight="1" x14ac:dyDescent="0.2">
      <c r="B235" s="15" t="s">
        <v>16</v>
      </c>
      <c r="C235" s="10" t="s">
        <v>26</v>
      </c>
      <c r="D235" s="56">
        <f>'07'!C22</f>
        <v>0</v>
      </c>
      <c r="E235" s="16">
        <f>'07'!H22</f>
        <v>0</v>
      </c>
      <c r="F235" s="16">
        <f>'07'!I22</f>
        <v>0</v>
      </c>
      <c r="G235" s="16">
        <f>'07'!J22</f>
        <v>0</v>
      </c>
      <c r="H235" s="16">
        <f>'07'!K22</f>
        <v>0</v>
      </c>
      <c r="I235" s="16">
        <f>'07'!L22</f>
        <v>0</v>
      </c>
      <c r="J235" s="16">
        <f>'07'!P22</f>
        <v>0</v>
      </c>
      <c r="K235" s="44" t="e">
        <f>E235/'A-M'!C12</f>
        <v>#DIV/0!</v>
      </c>
      <c r="L235" s="72">
        <f>'07'!$Q$22</f>
        <v>0</v>
      </c>
      <c r="M235" s="72">
        <f>'07'!$E$22</f>
        <v>0</v>
      </c>
    </row>
    <row r="236" spans="2:13" ht="11.1" customHeight="1" x14ac:dyDescent="0.2">
      <c r="B236" s="15" t="s">
        <v>17</v>
      </c>
      <c r="C236" s="10" t="s">
        <v>26</v>
      </c>
      <c r="D236" s="56">
        <f>'08'!C22</f>
        <v>0</v>
      </c>
      <c r="E236" s="16">
        <f>'08'!H22</f>
        <v>0</v>
      </c>
      <c r="F236" s="16">
        <f>'08'!I22</f>
        <v>0</v>
      </c>
      <c r="G236" s="16">
        <f>'08'!J22</f>
        <v>0</v>
      </c>
      <c r="H236" s="16">
        <f>'08'!K22</f>
        <v>0</v>
      </c>
      <c r="I236" s="16">
        <f>'08'!L22</f>
        <v>0</v>
      </c>
      <c r="J236" s="16">
        <f>'08'!P22</f>
        <v>0</v>
      </c>
      <c r="K236" s="44" t="e">
        <f>E236/'A-M'!C13</f>
        <v>#DIV/0!</v>
      </c>
      <c r="L236" s="72">
        <f>'08'!$Q$22</f>
        <v>0</v>
      </c>
      <c r="M236" s="72">
        <f>'08'!$E$22</f>
        <v>0</v>
      </c>
    </row>
    <row r="237" spans="2:13" ht="11.1" customHeight="1" x14ac:dyDescent="0.2">
      <c r="B237" s="15" t="s">
        <v>18</v>
      </c>
      <c r="C237" s="10" t="s">
        <v>26</v>
      </c>
      <c r="D237" s="56">
        <f>'09'!C22</f>
        <v>0</v>
      </c>
      <c r="E237" s="16">
        <f>'09'!H22</f>
        <v>0</v>
      </c>
      <c r="F237" s="16">
        <f>'09'!I22</f>
        <v>0</v>
      </c>
      <c r="G237" s="16">
        <f>'09'!J22</f>
        <v>0</v>
      </c>
      <c r="H237" s="16">
        <f>'09'!K22</f>
        <v>0</v>
      </c>
      <c r="I237" s="16">
        <f>'09'!L22</f>
        <v>0</v>
      </c>
      <c r="J237" s="16">
        <f>'09'!P22</f>
        <v>0</v>
      </c>
      <c r="K237" s="44" t="e">
        <f>E237/'A-M'!C14</f>
        <v>#DIV/0!</v>
      </c>
      <c r="L237" s="72">
        <f>'09'!$Q$22</f>
        <v>0</v>
      </c>
      <c r="M237" s="72">
        <f>'09'!$E$22</f>
        <v>0</v>
      </c>
    </row>
    <row r="238" spans="2:13" ht="11.1" customHeight="1" x14ac:dyDescent="0.2">
      <c r="B238" s="15" t="s">
        <v>19</v>
      </c>
      <c r="C238" s="10" t="s">
        <v>26</v>
      </c>
      <c r="D238" s="56">
        <f>'10'!C22</f>
        <v>0</v>
      </c>
      <c r="E238" s="16">
        <f>'10'!H22</f>
        <v>0</v>
      </c>
      <c r="F238" s="16">
        <f>'10'!I22</f>
        <v>0</v>
      </c>
      <c r="G238" s="16">
        <f>'10'!J22</f>
        <v>0</v>
      </c>
      <c r="H238" s="16">
        <f>'10'!K22</f>
        <v>0</v>
      </c>
      <c r="I238" s="16">
        <f>'10'!L22</f>
        <v>0</v>
      </c>
      <c r="J238" s="16">
        <f>'10'!P22</f>
        <v>0</v>
      </c>
      <c r="K238" s="44" t="e">
        <f>E238/'A-M'!C15</f>
        <v>#DIV/0!</v>
      </c>
      <c r="L238" s="72">
        <f>'10'!$Q$22</f>
        <v>0</v>
      </c>
      <c r="M238" s="72">
        <f>'10'!$E$22</f>
        <v>0</v>
      </c>
    </row>
    <row r="239" spans="2:13" ht="11.1" customHeight="1" x14ac:dyDescent="0.2">
      <c r="B239" s="15" t="s">
        <v>20</v>
      </c>
      <c r="C239" s="10" t="s">
        <v>26</v>
      </c>
      <c r="D239" s="56">
        <f>'11'!C22</f>
        <v>0</v>
      </c>
      <c r="E239" s="16">
        <f>'11'!H22</f>
        <v>0</v>
      </c>
      <c r="F239" s="16">
        <f>'11'!I22</f>
        <v>0</v>
      </c>
      <c r="G239" s="16">
        <f>'11'!J22</f>
        <v>0</v>
      </c>
      <c r="H239" s="16">
        <f>'11'!K22</f>
        <v>0</v>
      </c>
      <c r="I239" s="16">
        <f>'11'!L22</f>
        <v>0</v>
      </c>
      <c r="J239" s="16">
        <f>'11'!P22</f>
        <v>0</v>
      </c>
      <c r="K239" s="44" t="e">
        <f>E239/'A-M'!C16</f>
        <v>#DIV/0!</v>
      </c>
      <c r="L239" s="72">
        <f>'11'!$Q$22</f>
        <v>0</v>
      </c>
      <c r="M239" s="72">
        <f>'11'!$E$22</f>
        <v>0</v>
      </c>
    </row>
    <row r="240" spans="2:13" ht="11.1" customHeight="1" x14ac:dyDescent="0.2">
      <c r="B240" s="15" t="s">
        <v>21</v>
      </c>
      <c r="C240" s="10" t="s">
        <v>26</v>
      </c>
      <c r="D240" s="56">
        <f>'12'!C22</f>
        <v>0</v>
      </c>
      <c r="E240" s="16">
        <f>'12'!H22</f>
        <v>0</v>
      </c>
      <c r="F240" s="16">
        <f>'12'!I22</f>
        <v>0</v>
      </c>
      <c r="G240" s="16">
        <f>'12'!J22</f>
        <v>0</v>
      </c>
      <c r="H240" s="16">
        <f>'12'!K22</f>
        <v>0</v>
      </c>
      <c r="I240" s="16">
        <f>'12'!L22</f>
        <v>0</v>
      </c>
      <c r="J240" s="16">
        <f>'12'!P22</f>
        <v>0</v>
      </c>
      <c r="K240" s="44" t="e">
        <f>E240/'A-M'!C17</f>
        <v>#DIV/0!</v>
      </c>
      <c r="L240" s="72">
        <f>'12'!$Q$22</f>
        <v>0</v>
      </c>
      <c r="M240" s="72">
        <f>'12'!$E$22</f>
        <v>0</v>
      </c>
    </row>
    <row r="241" spans="2:13" ht="11.1" customHeight="1" x14ac:dyDescent="0.2">
      <c r="B241" s="23" t="s">
        <v>54</v>
      </c>
      <c r="C241" s="42" t="s">
        <v>54</v>
      </c>
      <c r="D241" s="43" t="s">
        <v>54</v>
      </c>
      <c r="E241" s="30">
        <f t="shared" ref="E241:J241" si="16">SUM(E229:E240)</f>
        <v>0</v>
      </c>
      <c r="F241" s="30">
        <f t="shared" si="16"/>
        <v>0</v>
      </c>
      <c r="G241" s="30">
        <f t="shared" si="16"/>
        <v>0</v>
      </c>
      <c r="H241" s="30">
        <f t="shared" si="16"/>
        <v>0</v>
      </c>
      <c r="I241" s="30">
        <f t="shared" si="16"/>
        <v>0</v>
      </c>
      <c r="J241" s="30">
        <f t="shared" si="16"/>
        <v>0</v>
      </c>
      <c r="K241" s="45" t="e">
        <f>E241/'A-M'!C18</f>
        <v>#DIV/0!</v>
      </c>
      <c r="L241" s="74"/>
      <c r="M241" s="74"/>
    </row>
    <row r="242" spans="2:13" ht="11.1" customHeight="1" x14ac:dyDescent="0.2">
      <c r="B242" s="10" t="s">
        <v>55</v>
      </c>
      <c r="C242" s="10" t="s">
        <v>56</v>
      </c>
      <c r="D242" s="11" t="s">
        <v>0</v>
      </c>
      <c r="E242" s="11" t="s">
        <v>86</v>
      </c>
      <c r="F242" s="11" t="s">
        <v>4</v>
      </c>
      <c r="G242" s="11" t="s">
        <v>5</v>
      </c>
      <c r="H242" s="11" t="s">
        <v>6</v>
      </c>
      <c r="I242" s="11" t="s">
        <v>7</v>
      </c>
      <c r="J242" s="11" t="s">
        <v>8</v>
      </c>
      <c r="K242" s="11" t="s">
        <v>74</v>
      </c>
      <c r="L242" s="74"/>
      <c r="M242" s="74"/>
    </row>
    <row r="243" spans="2:13" ht="11.1" customHeight="1" x14ac:dyDescent="0.2">
      <c r="B243" s="15" t="s">
        <v>9</v>
      </c>
      <c r="C243" s="10" t="s">
        <v>27</v>
      </c>
      <c r="D243" s="22">
        <f>'01'!C23</f>
        <v>0</v>
      </c>
      <c r="E243" s="16">
        <f>'01'!H23</f>
        <v>0</v>
      </c>
      <c r="F243" s="16">
        <f>'01'!I23</f>
        <v>0</v>
      </c>
      <c r="G243" s="16">
        <f>'01'!J23</f>
        <v>0</v>
      </c>
      <c r="H243" s="16">
        <f>'01'!K23</f>
        <v>0</v>
      </c>
      <c r="I243" s="16">
        <f>'01'!L23</f>
        <v>0</v>
      </c>
      <c r="J243" s="16">
        <f>'01'!P23</f>
        <v>0</v>
      </c>
      <c r="K243" s="44" t="e">
        <f>E243/'A-M'!C6</f>
        <v>#DIV/0!</v>
      </c>
      <c r="L243" s="74">
        <f>'01'!$Q$23</f>
        <v>0</v>
      </c>
      <c r="M243" s="74">
        <f>'01'!$E$23</f>
        <v>0</v>
      </c>
    </row>
    <row r="244" spans="2:13" ht="11.1" customHeight="1" x14ac:dyDescent="0.2">
      <c r="B244" s="15" t="s">
        <v>11</v>
      </c>
      <c r="C244" s="10" t="s">
        <v>27</v>
      </c>
      <c r="D244" s="56">
        <f>'02'!C23</f>
        <v>0</v>
      </c>
      <c r="E244" s="16">
        <f>'02'!H23</f>
        <v>0</v>
      </c>
      <c r="F244" s="16">
        <f>'02'!I23</f>
        <v>0</v>
      </c>
      <c r="G244" s="16">
        <f>'02'!J23</f>
        <v>0</v>
      </c>
      <c r="H244" s="16">
        <f>'02'!K23</f>
        <v>0</v>
      </c>
      <c r="I244" s="16">
        <f>'02'!L23</f>
        <v>0</v>
      </c>
      <c r="J244" s="16">
        <f>'02'!P23</f>
        <v>0</v>
      </c>
      <c r="K244" s="44" t="e">
        <f>E244/'A-M'!C7</f>
        <v>#DIV/0!</v>
      </c>
      <c r="L244" s="72">
        <f>'02'!$Q$23</f>
        <v>0</v>
      </c>
      <c r="M244" s="72">
        <f>'02'!$E$23</f>
        <v>0</v>
      </c>
    </row>
    <row r="245" spans="2:13" ht="11.1" customHeight="1" x14ac:dyDescent="0.2">
      <c r="B245" s="15" t="s">
        <v>12</v>
      </c>
      <c r="C245" s="10" t="s">
        <v>27</v>
      </c>
      <c r="D245" s="56">
        <f>'03'!C23</f>
        <v>0</v>
      </c>
      <c r="E245" s="16">
        <f>'03'!H23</f>
        <v>0</v>
      </c>
      <c r="F245" s="16">
        <f>'03'!I23</f>
        <v>0</v>
      </c>
      <c r="G245" s="16">
        <f>'03'!J23</f>
        <v>0</v>
      </c>
      <c r="H245" s="16">
        <f>'03'!K23</f>
        <v>0</v>
      </c>
      <c r="I245" s="16">
        <f>'03'!L23</f>
        <v>0</v>
      </c>
      <c r="J245" s="16">
        <f>'03'!P23</f>
        <v>0</v>
      </c>
      <c r="K245" s="44" t="e">
        <f>E245/'A-M'!C8</f>
        <v>#DIV/0!</v>
      </c>
      <c r="L245" s="72">
        <f>'03'!$Q$23</f>
        <v>0</v>
      </c>
      <c r="M245" s="72">
        <f>'03'!$E$23</f>
        <v>0</v>
      </c>
    </row>
    <row r="246" spans="2:13" ht="11.1" customHeight="1" x14ac:dyDescent="0.2">
      <c r="B246" s="15" t="s">
        <v>13</v>
      </c>
      <c r="C246" s="10" t="s">
        <v>27</v>
      </c>
      <c r="D246" s="56">
        <f>'04'!C23</f>
        <v>0</v>
      </c>
      <c r="E246" s="16">
        <f>'04'!H23</f>
        <v>0</v>
      </c>
      <c r="F246" s="16">
        <f>'04'!I23</f>
        <v>0</v>
      </c>
      <c r="G246" s="16">
        <f>'04'!J23</f>
        <v>0</v>
      </c>
      <c r="H246" s="16">
        <f>'04'!K23</f>
        <v>0</v>
      </c>
      <c r="I246" s="16">
        <f>'04'!L23</f>
        <v>0</v>
      </c>
      <c r="J246" s="16">
        <f>'04'!P23</f>
        <v>0</v>
      </c>
      <c r="K246" s="44" t="e">
        <f>E246/'A-M'!C9</f>
        <v>#DIV/0!</v>
      </c>
      <c r="L246" s="72">
        <f>'04'!$Q$23</f>
        <v>0</v>
      </c>
      <c r="M246" s="72">
        <f>'04'!$E$23</f>
        <v>0</v>
      </c>
    </row>
    <row r="247" spans="2:13" ht="11.1" customHeight="1" x14ac:dyDescent="0.2">
      <c r="B247" s="15" t="s">
        <v>14</v>
      </c>
      <c r="C247" s="10" t="s">
        <v>27</v>
      </c>
      <c r="D247" s="56">
        <f>'05'!C23</f>
        <v>0</v>
      </c>
      <c r="E247" s="16">
        <f>'05'!H23</f>
        <v>0</v>
      </c>
      <c r="F247" s="16">
        <f>'05'!I23</f>
        <v>0</v>
      </c>
      <c r="G247" s="16">
        <f>'05'!J23</f>
        <v>0</v>
      </c>
      <c r="H247" s="16">
        <f>'05'!K23</f>
        <v>0</v>
      </c>
      <c r="I247" s="16">
        <f>'05'!L23</f>
        <v>0</v>
      </c>
      <c r="J247" s="16">
        <f>'05'!P23</f>
        <v>0</v>
      </c>
      <c r="K247" s="44" t="e">
        <f>E247/'A-M'!C10</f>
        <v>#DIV/0!</v>
      </c>
      <c r="L247" s="72">
        <f>'05'!$Q$23</f>
        <v>0</v>
      </c>
      <c r="M247" s="72">
        <f>'05'!$E$23</f>
        <v>0</v>
      </c>
    </row>
    <row r="248" spans="2:13" ht="11.1" customHeight="1" x14ac:dyDescent="0.2">
      <c r="B248" s="15" t="s">
        <v>15</v>
      </c>
      <c r="C248" s="10" t="s">
        <v>27</v>
      </c>
      <c r="D248" s="56">
        <f>'06'!C23</f>
        <v>0</v>
      </c>
      <c r="E248" s="16">
        <f>'06'!H23</f>
        <v>0</v>
      </c>
      <c r="F248" s="16">
        <f>'06'!I23</f>
        <v>0</v>
      </c>
      <c r="G248" s="16">
        <f>'06'!J23</f>
        <v>0</v>
      </c>
      <c r="H248" s="16">
        <f>'06'!K23</f>
        <v>0</v>
      </c>
      <c r="I248" s="16">
        <f>'06'!L23</f>
        <v>0</v>
      </c>
      <c r="J248" s="16">
        <f>'06'!P23</f>
        <v>0</v>
      </c>
      <c r="K248" s="44" t="e">
        <f>E248/'A-M'!C11</f>
        <v>#DIV/0!</v>
      </c>
      <c r="L248" s="72">
        <f>'06'!$Q$23</f>
        <v>0</v>
      </c>
      <c r="M248" s="72">
        <f>'06'!$E$23</f>
        <v>0</v>
      </c>
    </row>
    <row r="249" spans="2:13" ht="11.1" customHeight="1" x14ac:dyDescent="0.2">
      <c r="B249" s="15" t="s">
        <v>16</v>
      </c>
      <c r="C249" s="10" t="s">
        <v>27</v>
      </c>
      <c r="D249" s="56">
        <f>'07'!C23</f>
        <v>0</v>
      </c>
      <c r="E249" s="16">
        <f>'07'!H23</f>
        <v>0</v>
      </c>
      <c r="F249" s="16">
        <f>'07'!I23</f>
        <v>0</v>
      </c>
      <c r="G249" s="16">
        <f>'07'!J23</f>
        <v>0</v>
      </c>
      <c r="H249" s="16">
        <f>'07'!K23</f>
        <v>0</v>
      </c>
      <c r="I249" s="16">
        <f>'07'!L23</f>
        <v>0</v>
      </c>
      <c r="J249" s="16">
        <f>'07'!P23</f>
        <v>0</v>
      </c>
      <c r="K249" s="44" t="e">
        <f>E249/'A-M'!C12</f>
        <v>#DIV/0!</v>
      </c>
      <c r="L249" s="72">
        <f>'07'!$Q$23</f>
        <v>0</v>
      </c>
      <c r="M249" s="72">
        <f>'07'!$E$23</f>
        <v>0</v>
      </c>
    </row>
    <row r="250" spans="2:13" ht="11.1" customHeight="1" x14ac:dyDescent="0.2">
      <c r="B250" s="15" t="s">
        <v>17</v>
      </c>
      <c r="C250" s="10" t="s">
        <v>27</v>
      </c>
      <c r="D250" s="56">
        <f>'08'!C23</f>
        <v>0</v>
      </c>
      <c r="E250" s="16">
        <f>'08'!H23</f>
        <v>0</v>
      </c>
      <c r="F250" s="16">
        <f>'08'!I23</f>
        <v>0</v>
      </c>
      <c r="G250" s="16">
        <f>'08'!J23</f>
        <v>0</v>
      </c>
      <c r="H250" s="16">
        <f>'08'!K23</f>
        <v>0</v>
      </c>
      <c r="I250" s="16">
        <f>'08'!L23</f>
        <v>0</v>
      </c>
      <c r="J250" s="16">
        <f>'08'!P23</f>
        <v>0</v>
      </c>
      <c r="K250" s="44" t="e">
        <f>E250/'A-M'!C13</f>
        <v>#DIV/0!</v>
      </c>
      <c r="L250" s="72">
        <f>'08'!$Q$23</f>
        <v>0</v>
      </c>
      <c r="M250" s="72">
        <f>'08'!$E$23</f>
        <v>0</v>
      </c>
    </row>
    <row r="251" spans="2:13" ht="11.1" customHeight="1" x14ac:dyDescent="0.2">
      <c r="B251" s="15" t="s">
        <v>18</v>
      </c>
      <c r="C251" s="10" t="s">
        <v>27</v>
      </c>
      <c r="D251" s="56">
        <f>'09'!C23</f>
        <v>0</v>
      </c>
      <c r="E251" s="16">
        <f>'09'!H23</f>
        <v>0</v>
      </c>
      <c r="F251" s="16">
        <f>'09'!I23</f>
        <v>0</v>
      </c>
      <c r="G251" s="16">
        <f>'09'!J23</f>
        <v>0</v>
      </c>
      <c r="H251" s="16">
        <f>'09'!K23</f>
        <v>0</v>
      </c>
      <c r="I251" s="16">
        <f>'09'!L23</f>
        <v>0</v>
      </c>
      <c r="J251" s="16">
        <f>'09'!P23</f>
        <v>0</v>
      </c>
      <c r="K251" s="44" t="e">
        <f>E251/'A-M'!C14</f>
        <v>#DIV/0!</v>
      </c>
      <c r="L251" s="72">
        <f>'09'!$Q$23</f>
        <v>0</v>
      </c>
      <c r="M251" s="72">
        <f>'09'!$E$23</f>
        <v>0</v>
      </c>
    </row>
    <row r="252" spans="2:13" ht="11.1" customHeight="1" x14ac:dyDescent="0.2">
      <c r="B252" s="15" t="s">
        <v>19</v>
      </c>
      <c r="C252" s="10" t="s">
        <v>27</v>
      </c>
      <c r="D252" s="56">
        <f>'10'!C23</f>
        <v>0</v>
      </c>
      <c r="E252" s="16">
        <f>'10'!H23</f>
        <v>0</v>
      </c>
      <c r="F252" s="16">
        <f>'10'!I23</f>
        <v>0</v>
      </c>
      <c r="G252" s="16">
        <f>'10'!J23</f>
        <v>0</v>
      </c>
      <c r="H252" s="16">
        <f>'10'!K23</f>
        <v>0</v>
      </c>
      <c r="I252" s="16">
        <f>'10'!L23</f>
        <v>0</v>
      </c>
      <c r="J252" s="16">
        <f>'10'!P23</f>
        <v>0</v>
      </c>
      <c r="K252" s="44" t="e">
        <f>E252/'A-M'!C15</f>
        <v>#DIV/0!</v>
      </c>
      <c r="L252" s="72">
        <f>'10'!$Q$23</f>
        <v>0</v>
      </c>
      <c r="M252" s="72">
        <f>'10'!$E$23</f>
        <v>0</v>
      </c>
    </row>
    <row r="253" spans="2:13" ht="11.1" customHeight="1" x14ac:dyDescent="0.2">
      <c r="B253" s="15" t="s">
        <v>20</v>
      </c>
      <c r="C253" s="10" t="s">
        <v>27</v>
      </c>
      <c r="D253" s="56">
        <f>'11'!C23</f>
        <v>0</v>
      </c>
      <c r="E253" s="16">
        <f>'11'!H23</f>
        <v>0</v>
      </c>
      <c r="F253" s="16">
        <f>'11'!I23</f>
        <v>0</v>
      </c>
      <c r="G253" s="16">
        <f>'11'!J23</f>
        <v>0</v>
      </c>
      <c r="H253" s="16">
        <f>'11'!K23</f>
        <v>0</v>
      </c>
      <c r="I253" s="16">
        <f>'11'!L23</f>
        <v>0</v>
      </c>
      <c r="J253" s="16">
        <f>'11'!P23</f>
        <v>0</v>
      </c>
      <c r="K253" s="44" t="e">
        <f>E253/'A-M'!C16</f>
        <v>#DIV/0!</v>
      </c>
      <c r="L253" s="72">
        <f>'11'!$Q$23</f>
        <v>0</v>
      </c>
      <c r="M253" s="72">
        <f>'11'!$E$23</f>
        <v>0</v>
      </c>
    </row>
    <row r="254" spans="2:13" ht="11.1" customHeight="1" x14ac:dyDescent="0.2">
      <c r="B254" s="15" t="s">
        <v>21</v>
      </c>
      <c r="C254" s="10" t="s">
        <v>27</v>
      </c>
      <c r="D254" s="56">
        <f>'12'!C23</f>
        <v>0</v>
      </c>
      <c r="E254" s="16">
        <f>'12'!H23</f>
        <v>0</v>
      </c>
      <c r="F254" s="16">
        <f>'12'!I23</f>
        <v>0</v>
      </c>
      <c r="G254" s="16">
        <f>'12'!J23</f>
        <v>0</v>
      </c>
      <c r="H254" s="16">
        <f>'12'!K23</f>
        <v>0</v>
      </c>
      <c r="I254" s="16">
        <f>'12'!L23</f>
        <v>0</v>
      </c>
      <c r="J254" s="16">
        <f>'12'!P23</f>
        <v>0</v>
      </c>
      <c r="K254" s="44" t="e">
        <f>E254/'A-M'!C17</f>
        <v>#DIV/0!</v>
      </c>
      <c r="L254" s="72">
        <f>'12'!$Q$23</f>
        <v>0</v>
      </c>
      <c r="M254" s="72">
        <f>'12'!$E$23</f>
        <v>0</v>
      </c>
    </row>
    <row r="255" spans="2:13" ht="11.1" customHeight="1" x14ac:dyDescent="0.2">
      <c r="B255" s="23" t="s">
        <v>54</v>
      </c>
      <c r="C255" s="42" t="s">
        <v>54</v>
      </c>
      <c r="D255" s="43" t="s">
        <v>54</v>
      </c>
      <c r="E255" s="30">
        <f t="shared" ref="E255:J255" si="17">SUM(E243:E254)</f>
        <v>0</v>
      </c>
      <c r="F255" s="30">
        <f t="shared" si="17"/>
        <v>0</v>
      </c>
      <c r="G255" s="30">
        <f t="shared" si="17"/>
        <v>0</v>
      </c>
      <c r="H255" s="30">
        <f t="shared" si="17"/>
        <v>0</v>
      </c>
      <c r="I255" s="30">
        <f t="shared" si="17"/>
        <v>0</v>
      </c>
      <c r="J255" s="30">
        <f t="shared" si="17"/>
        <v>0</v>
      </c>
      <c r="K255" s="45" t="e">
        <f>E255/'A-M'!C18</f>
        <v>#DIV/0!</v>
      </c>
      <c r="L255" s="74"/>
      <c r="M255" s="74"/>
    </row>
    <row r="256" spans="2:13" ht="11.1" customHeight="1" x14ac:dyDescent="0.2">
      <c r="B256" s="10" t="s">
        <v>55</v>
      </c>
      <c r="C256" s="10" t="s">
        <v>56</v>
      </c>
      <c r="D256" s="11" t="s">
        <v>0</v>
      </c>
      <c r="E256" s="11" t="s">
        <v>86</v>
      </c>
      <c r="F256" s="11" t="s">
        <v>4</v>
      </c>
      <c r="G256" s="11" t="s">
        <v>5</v>
      </c>
      <c r="H256" s="11" t="s">
        <v>6</v>
      </c>
      <c r="I256" s="11" t="s">
        <v>7</v>
      </c>
      <c r="J256" s="11" t="s">
        <v>8</v>
      </c>
      <c r="K256" s="11" t="s">
        <v>74</v>
      </c>
      <c r="L256" s="74"/>
      <c r="M256" s="74"/>
    </row>
    <row r="257" spans="2:13" ht="11.1" customHeight="1" x14ac:dyDescent="0.2">
      <c r="B257" s="15" t="s">
        <v>9</v>
      </c>
      <c r="C257" s="10" t="s">
        <v>28</v>
      </c>
      <c r="D257" s="22">
        <f>'01'!C24</f>
        <v>0</v>
      </c>
      <c r="E257" s="16">
        <f>'01'!H24</f>
        <v>0</v>
      </c>
      <c r="F257" s="16">
        <f>'01'!I24</f>
        <v>0</v>
      </c>
      <c r="G257" s="16">
        <f>'01'!J24</f>
        <v>0</v>
      </c>
      <c r="H257" s="16">
        <f>'01'!K24</f>
        <v>0</v>
      </c>
      <c r="I257" s="16">
        <f>'01'!L24</f>
        <v>0</v>
      </c>
      <c r="J257" s="16">
        <f>'01'!P24</f>
        <v>0</v>
      </c>
      <c r="K257" s="44" t="e">
        <f>E257/'A-M'!C6</f>
        <v>#DIV/0!</v>
      </c>
      <c r="L257" s="74">
        <f>'01'!$Q$24</f>
        <v>0</v>
      </c>
      <c r="M257" s="74">
        <f>'01'!$E$24</f>
        <v>0</v>
      </c>
    </row>
    <row r="258" spans="2:13" ht="11.1" customHeight="1" x14ac:dyDescent="0.2">
      <c r="B258" s="15" t="s">
        <v>11</v>
      </c>
      <c r="C258" s="10" t="s">
        <v>28</v>
      </c>
      <c r="D258" s="56">
        <f>'02'!C24</f>
        <v>0</v>
      </c>
      <c r="E258" s="16">
        <f>'02'!H24</f>
        <v>0</v>
      </c>
      <c r="F258" s="16">
        <f>'02'!I24</f>
        <v>0</v>
      </c>
      <c r="G258" s="16">
        <f>'02'!J24</f>
        <v>0</v>
      </c>
      <c r="H258" s="16">
        <f>'02'!K24</f>
        <v>0</v>
      </c>
      <c r="I258" s="16">
        <f>'02'!L24</f>
        <v>0</v>
      </c>
      <c r="J258" s="16">
        <f>'02'!P24</f>
        <v>0</v>
      </c>
      <c r="K258" s="44" t="e">
        <f>E258/'A-M'!C7</f>
        <v>#DIV/0!</v>
      </c>
      <c r="L258" s="72">
        <f>'02'!$Q$24</f>
        <v>0</v>
      </c>
      <c r="M258" s="72">
        <f>'02'!$E$24</f>
        <v>0</v>
      </c>
    </row>
    <row r="259" spans="2:13" ht="11.1" customHeight="1" x14ac:dyDescent="0.2">
      <c r="B259" s="15" t="s">
        <v>12</v>
      </c>
      <c r="C259" s="10" t="s">
        <v>28</v>
      </c>
      <c r="D259" s="56">
        <f>'03'!C24</f>
        <v>0</v>
      </c>
      <c r="E259" s="16">
        <f>'03'!H24</f>
        <v>0</v>
      </c>
      <c r="F259" s="16">
        <f>'03'!I24</f>
        <v>0</v>
      </c>
      <c r="G259" s="16">
        <f>'03'!J24</f>
        <v>0</v>
      </c>
      <c r="H259" s="16">
        <f>'03'!K24</f>
        <v>0</v>
      </c>
      <c r="I259" s="16">
        <f>'03'!L24</f>
        <v>0</v>
      </c>
      <c r="J259" s="16">
        <f>'03'!P24</f>
        <v>0</v>
      </c>
      <c r="K259" s="44" t="e">
        <f>E259/'A-M'!C8</f>
        <v>#DIV/0!</v>
      </c>
      <c r="L259" s="72">
        <f>'03'!$Q$24</f>
        <v>0</v>
      </c>
      <c r="M259" s="72">
        <f>'03'!$E$24</f>
        <v>0</v>
      </c>
    </row>
    <row r="260" spans="2:13" ht="11.1" customHeight="1" x14ac:dyDescent="0.2">
      <c r="B260" s="15" t="s">
        <v>13</v>
      </c>
      <c r="C260" s="10" t="s">
        <v>28</v>
      </c>
      <c r="D260" s="56">
        <f>'04'!C24</f>
        <v>0</v>
      </c>
      <c r="E260" s="16">
        <f>'04'!H24</f>
        <v>0</v>
      </c>
      <c r="F260" s="16">
        <f>'04'!I24</f>
        <v>0</v>
      </c>
      <c r="G260" s="16">
        <f>'04'!J24</f>
        <v>0</v>
      </c>
      <c r="H260" s="16">
        <f>'04'!K24</f>
        <v>0</v>
      </c>
      <c r="I260" s="16">
        <f>'04'!L24</f>
        <v>0</v>
      </c>
      <c r="J260" s="16">
        <f>'04'!P24</f>
        <v>0</v>
      </c>
      <c r="K260" s="44" t="e">
        <f>E260/'A-M'!C9</f>
        <v>#DIV/0!</v>
      </c>
      <c r="L260" s="72">
        <f>'04'!$Q$24</f>
        <v>0</v>
      </c>
      <c r="M260" s="72">
        <f>'04'!$E$24</f>
        <v>0</v>
      </c>
    </row>
    <row r="261" spans="2:13" ht="11.1" customHeight="1" x14ac:dyDescent="0.2">
      <c r="B261" s="15" t="s">
        <v>14</v>
      </c>
      <c r="C261" s="10" t="s">
        <v>28</v>
      </c>
      <c r="D261" s="56">
        <f>'05'!C24</f>
        <v>0</v>
      </c>
      <c r="E261" s="16">
        <f>'05'!H24</f>
        <v>0</v>
      </c>
      <c r="F261" s="16">
        <f>'05'!I24</f>
        <v>0</v>
      </c>
      <c r="G261" s="16">
        <f>'05'!J24</f>
        <v>0</v>
      </c>
      <c r="H261" s="16">
        <f>'05'!K24</f>
        <v>0</v>
      </c>
      <c r="I261" s="16">
        <f>'05'!L24</f>
        <v>0</v>
      </c>
      <c r="J261" s="16">
        <f>'05'!P24</f>
        <v>0</v>
      </c>
      <c r="K261" s="44" t="e">
        <f>E261/'A-M'!C10</f>
        <v>#DIV/0!</v>
      </c>
      <c r="L261" s="72">
        <f>'05'!$Q$24</f>
        <v>0</v>
      </c>
      <c r="M261" s="72">
        <f>'05'!$E$24</f>
        <v>0</v>
      </c>
    </row>
    <row r="262" spans="2:13" ht="11.1" customHeight="1" x14ac:dyDescent="0.2">
      <c r="B262" s="15" t="s">
        <v>15</v>
      </c>
      <c r="C262" s="10" t="s">
        <v>28</v>
      </c>
      <c r="D262" s="56">
        <f>'06'!C24</f>
        <v>0</v>
      </c>
      <c r="E262" s="16">
        <f>'06'!H24</f>
        <v>0</v>
      </c>
      <c r="F262" s="16">
        <f>'06'!I24</f>
        <v>0</v>
      </c>
      <c r="G262" s="16">
        <f>'06'!J24</f>
        <v>0</v>
      </c>
      <c r="H262" s="16">
        <f>'06'!K24</f>
        <v>0</v>
      </c>
      <c r="I262" s="16">
        <f>'06'!L24</f>
        <v>0</v>
      </c>
      <c r="J262" s="16">
        <f>'06'!P24</f>
        <v>0</v>
      </c>
      <c r="K262" s="44" t="e">
        <f>E262/'A-M'!C11</f>
        <v>#DIV/0!</v>
      </c>
      <c r="L262" s="72">
        <f>'06'!$Q$24</f>
        <v>0</v>
      </c>
      <c r="M262" s="72">
        <f>'06'!$E$24</f>
        <v>0</v>
      </c>
    </row>
    <row r="263" spans="2:13" ht="11.1" customHeight="1" x14ac:dyDescent="0.2">
      <c r="B263" s="15" t="s">
        <v>16</v>
      </c>
      <c r="C263" s="10" t="s">
        <v>28</v>
      </c>
      <c r="D263" s="56">
        <f>'07'!C24</f>
        <v>0</v>
      </c>
      <c r="E263" s="16">
        <f>'07'!H24</f>
        <v>0</v>
      </c>
      <c r="F263" s="16">
        <f>'07'!I24</f>
        <v>0</v>
      </c>
      <c r="G263" s="16">
        <f>'07'!J24</f>
        <v>0</v>
      </c>
      <c r="H263" s="16">
        <f>'07'!K24</f>
        <v>0</v>
      </c>
      <c r="I263" s="16">
        <f>'07'!L24</f>
        <v>0</v>
      </c>
      <c r="J263" s="16">
        <f>'07'!P24</f>
        <v>0</v>
      </c>
      <c r="K263" s="44" t="e">
        <f>E263/'A-M'!C12</f>
        <v>#DIV/0!</v>
      </c>
      <c r="L263" s="72">
        <f>'07'!$Q$24</f>
        <v>0</v>
      </c>
      <c r="M263" s="72">
        <f>'07'!$E$24</f>
        <v>0</v>
      </c>
    </row>
    <row r="264" spans="2:13" ht="11.1" customHeight="1" x14ac:dyDescent="0.2">
      <c r="B264" s="15" t="s">
        <v>17</v>
      </c>
      <c r="C264" s="10" t="s">
        <v>28</v>
      </c>
      <c r="D264" s="56">
        <f>'08'!C24</f>
        <v>0</v>
      </c>
      <c r="E264" s="16">
        <f>'08'!H24</f>
        <v>0</v>
      </c>
      <c r="F264" s="16">
        <f>'08'!I24</f>
        <v>0</v>
      </c>
      <c r="G264" s="16">
        <f>'08'!J24</f>
        <v>0</v>
      </c>
      <c r="H264" s="16">
        <f>'08'!K24</f>
        <v>0</v>
      </c>
      <c r="I264" s="16">
        <f>'08'!L24</f>
        <v>0</v>
      </c>
      <c r="J264" s="16">
        <f>'08'!P24</f>
        <v>0</v>
      </c>
      <c r="K264" s="44" t="e">
        <f>E264/'A-M'!C13</f>
        <v>#DIV/0!</v>
      </c>
      <c r="L264" s="72">
        <f>'08'!$Q$24</f>
        <v>0</v>
      </c>
      <c r="M264" s="72">
        <f>'08'!$E$24</f>
        <v>0</v>
      </c>
    </row>
    <row r="265" spans="2:13" ht="11.1" customHeight="1" x14ac:dyDescent="0.2">
      <c r="B265" s="15" t="s">
        <v>18</v>
      </c>
      <c r="C265" s="10" t="s">
        <v>28</v>
      </c>
      <c r="D265" s="56">
        <f>'09'!C24</f>
        <v>0</v>
      </c>
      <c r="E265" s="16">
        <f>'09'!H24</f>
        <v>0</v>
      </c>
      <c r="F265" s="16">
        <f>'09'!I24</f>
        <v>0</v>
      </c>
      <c r="G265" s="16">
        <f>'09'!J24</f>
        <v>0</v>
      </c>
      <c r="H265" s="16">
        <f>'09'!K24</f>
        <v>0</v>
      </c>
      <c r="I265" s="16">
        <f>'09'!L24</f>
        <v>0</v>
      </c>
      <c r="J265" s="16">
        <f>'09'!P24</f>
        <v>0</v>
      </c>
      <c r="K265" s="44" t="e">
        <f>E265/'A-M'!C14</f>
        <v>#DIV/0!</v>
      </c>
      <c r="L265" s="72">
        <f>'09'!$Q$24</f>
        <v>0</v>
      </c>
      <c r="M265" s="72">
        <f>'09'!$E$24</f>
        <v>0</v>
      </c>
    </row>
    <row r="266" spans="2:13" ht="11.1" customHeight="1" x14ac:dyDescent="0.2">
      <c r="B266" s="15" t="s">
        <v>19</v>
      </c>
      <c r="C266" s="10" t="s">
        <v>28</v>
      </c>
      <c r="D266" s="56">
        <f>'10'!C24</f>
        <v>0</v>
      </c>
      <c r="E266" s="16">
        <f>'10'!H24</f>
        <v>0</v>
      </c>
      <c r="F266" s="16">
        <f>'10'!I24</f>
        <v>0</v>
      </c>
      <c r="G266" s="16">
        <f>'10'!J24</f>
        <v>0</v>
      </c>
      <c r="H266" s="16">
        <f>'10'!K24</f>
        <v>0</v>
      </c>
      <c r="I266" s="16">
        <f>'10'!L24</f>
        <v>0</v>
      </c>
      <c r="J266" s="16">
        <f>'10'!P24</f>
        <v>0</v>
      </c>
      <c r="K266" s="44" t="e">
        <f>E266/'A-M'!C15</f>
        <v>#DIV/0!</v>
      </c>
      <c r="L266" s="72">
        <f>'10'!$Q$24</f>
        <v>0</v>
      </c>
      <c r="M266" s="72">
        <f>'10'!$E$24</f>
        <v>0</v>
      </c>
    </row>
    <row r="267" spans="2:13" ht="11.1" customHeight="1" x14ac:dyDescent="0.2">
      <c r="B267" s="15" t="s">
        <v>20</v>
      </c>
      <c r="C267" s="10" t="s">
        <v>28</v>
      </c>
      <c r="D267" s="56">
        <f>'11'!C24</f>
        <v>0</v>
      </c>
      <c r="E267" s="16">
        <f>'11'!H24</f>
        <v>0</v>
      </c>
      <c r="F267" s="16">
        <f>'11'!I24</f>
        <v>0</v>
      </c>
      <c r="G267" s="16">
        <f>'11'!J24</f>
        <v>0</v>
      </c>
      <c r="H267" s="16">
        <f>'11'!K24</f>
        <v>0</v>
      </c>
      <c r="I267" s="16">
        <f>'11'!L24</f>
        <v>0</v>
      </c>
      <c r="J267" s="16">
        <f>'11'!P24</f>
        <v>0</v>
      </c>
      <c r="K267" s="44" t="e">
        <f>E267/'A-M'!C16</f>
        <v>#DIV/0!</v>
      </c>
      <c r="L267" s="72">
        <f>'11'!$Q$24</f>
        <v>0</v>
      </c>
      <c r="M267" s="72">
        <f>'11'!$E$24</f>
        <v>0</v>
      </c>
    </row>
    <row r="268" spans="2:13" ht="11.1" customHeight="1" x14ac:dyDescent="0.2">
      <c r="B268" s="15" t="s">
        <v>21</v>
      </c>
      <c r="C268" s="10" t="s">
        <v>28</v>
      </c>
      <c r="D268" s="56">
        <f>'12'!C24</f>
        <v>0</v>
      </c>
      <c r="E268" s="16">
        <f>'12'!H24</f>
        <v>0</v>
      </c>
      <c r="F268" s="16">
        <f>'12'!I24</f>
        <v>0</v>
      </c>
      <c r="G268" s="16">
        <f>'12'!J24</f>
        <v>0</v>
      </c>
      <c r="H268" s="16">
        <f>'12'!K24</f>
        <v>0</v>
      </c>
      <c r="I268" s="16">
        <f>'12'!L24</f>
        <v>0</v>
      </c>
      <c r="J268" s="16">
        <f>'12'!P24</f>
        <v>0</v>
      </c>
      <c r="K268" s="44" t="e">
        <f>E268/'A-M'!C17</f>
        <v>#DIV/0!</v>
      </c>
      <c r="L268" s="72">
        <f>'12'!$Q$24</f>
        <v>0</v>
      </c>
      <c r="M268" s="72">
        <f>'12'!$E$24</f>
        <v>0</v>
      </c>
    </row>
    <row r="269" spans="2:13" ht="11.1" customHeight="1" x14ac:dyDescent="0.2">
      <c r="B269" s="23" t="s">
        <v>54</v>
      </c>
      <c r="C269" s="42" t="s">
        <v>54</v>
      </c>
      <c r="D269" s="43" t="s">
        <v>54</v>
      </c>
      <c r="E269" s="30">
        <f t="shared" ref="E269:J269" si="18">SUM(E257:E268)</f>
        <v>0</v>
      </c>
      <c r="F269" s="30">
        <f t="shared" si="18"/>
        <v>0</v>
      </c>
      <c r="G269" s="30">
        <f t="shared" si="18"/>
        <v>0</v>
      </c>
      <c r="H269" s="30">
        <f t="shared" si="18"/>
        <v>0</v>
      </c>
      <c r="I269" s="30">
        <f t="shared" si="18"/>
        <v>0</v>
      </c>
      <c r="J269" s="30">
        <f t="shared" si="18"/>
        <v>0</v>
      </c>
      <c r="K269" s="45" t="e">
        <f>E269/'A-M'!C18</f>
        <v>#DIV/0!</v>
      </c>
      <c r="L269" s="74"/>
      <c r="M269" s="74"/>
    </row>
    <row r="270" spans="2:13" ht="11.1" customHeight="1" x14ac:dyDescent="0.2">
      <c r="B270" s="10" t="s">
        <v>55</v>
      </c>
      <c r="C270" s="10" t="s">
        <v>56</v>
      </c>
      <c r="D270" s="11" t="s">
        <v>0</v>
      </c>
      <c r="E270" s="11" t="s">
        <v>86</v>
      </c>
      <c r="F270" s="11" t="s">
        <v>4</v>
      </c>
      <c r="G270" s="11" t="s">
        <v>5</v>
      </c>
      <c r="H270" s="11" t="s">
        <v>6</v>
      </c>
      <c r="I270" s="11" t="s">
        <v>7</v>
      </c>
      <c r="J270" s="11" t="s">
        <v>8</v>
      </c>
      <c r="K270" s="11" t="s">
        <v>74</v>
      </c>
      <c r="L270" s="74"/>
      <c r="M270" s="74"/>
    </row>
    <row r="271" spans="2:13" ht="11.1" customHeight="1" x14ac:dyDescent="0.2">
      <c r="B271" s="15" t="s">
        <v>9</v>
      </c>
      <c r="C271" s="10" t="s">
        <v>29</v>
      </c>
      <c r="D271" s="22">
        <f>'01'!C25</f>
        <v>0</v>
      </c>
      <c r="E271" s="16">
        <f>'01'!H25</f>
        <v>0</v>
      </c>
      <c r="F271" s="16">
        <f>'01'!I25</f>
        <v>0</v>
      </c>
      <c r="G271" s="16">
        <f>'01'!J25</f>
        <v>0</v>
      </c>
      <c r="H271" s="16">
        <f>'01'!K25</f>
        <v>0</v>
      </c>
      <c r="I271" s="16">
        <f>'01'!L25</f>
        <v>0</v>
      </c>
      <c r="J271" s="16">
        <f>'01'!P25</f>
        <v>0</v>
      </c>
      <c r="K271" s="44" t="e">
        <f>E271/'A-M'!C6</f>
        <v>#DIV/0!</v>
      </c>
      <c r="L271" s="74">
        <f>'01'!$Q$25</f>
        <v>0</v>
      </c>
      <c r="M271" s="74">
        <f>'01'!$E$25</f>
        <v>0</v>
      </c>
    </row>
    <row r="272" spans="2:13" ht="11.1" customHeight="1" x14ac:dyDescent="0.2">
      <c r="B272" s="15" t="s">
        <v>11</v>
      </c>
      <c r="C272" s="10" t="s">
        <v>29</v>
      </c>
      <c r="D272" s="56">
        <f>'02'!C25</f>
        <v>0</v>
      </c>
      <c r="E272" s="16">
        <f>'02'!H25</f>
        <v>0</v>
      </c>
      <c r="F272" s="16">
        <f>'02'!I25</f>
        <v>0</v>
      </c>
      <c r="G272" s="16">
        <f>'02'!J25</f>
        <v>0</v>
      </c>
      <c r="H272" s="16">
        <f>'02'!K25</f>
        <v>0</v>
      </c>
      <c r="I272" s="16">
        <f>'02'!L25</f>
        <v>0</v>
      </c>
      <c r="J272" s="16">
        <f>'02'!P25</f>
        <v>0</v>
      </c>
      <c r="K272" s="44" t="e">
        <f>E272/'A-M'!C7</f>
        <v>#DIV/0!</v>
      </c>
      <c r="L272" s="72">
        <f>'02'!$Q$25</f>
        <v>0</v>
      </c>
      <c r="M272" s="72">
        <f>'02'!$E$25</f>
        <v>0</v>
      </c>
    </row>
    <row r="273" spans="2:13" ht="11.1" customHeight="1" x14ac:dyDescent="0.2">
      <c r="B273" s="15" t="s">
        <v>12</v>
      </c>
      <c r="C273" s="10" t="s">
        <v>29</v>
      </c>
      <c r="D273" s="56">
        <f>'03'!C25</f>
        <v>0</v>
      </c>
      <c r="E273" s="16">
        <f>'03'!H25</f>
        <v>0</v>
      </c>
      <c r="F273" s="16">
        <f>'03'!I25</f>
        <v>0</v>
      </c>
      <c r="G273" s="16">
        <f>'03'!J25</f>
        <v>0</v>
      </c>
      <c r="H273" s="16">
        <f>'03'!K25</f>
        <v>0</v>
      </c>
      <c r="I273" s="16">
        <f>'03'!L25</f>
        <v>0</v>
      </c>
      <c r="J273" s="16">
        <f>'03'!P25</f>
        <v>0</v>
      </c>
      <c r="K273" s="44" t="e">
        <f>E273/'A-M'!C8</f>
        <v>#DIV/0!</v>
      </c>
      <c r="L273" s="72">
        <f>'03'!$Q$25</f>
        <v>0</v>
      </c>
      <c r="M273" s="72">
        <f>'03'!$E$25</f>
        <v>0</v>
      </c>
    </row>
    <row r="274" spans="2:13" ht="11.1" customHeight="1" x14ac:dyDescent="0.2">
      <c r="B274" s="15" t="s">
        <v>13</v>
      </c>
      <c r="C274" s="10" t="s">
        <v>29</v>
      </c>
      <c r="D274" s="56">
        <f>'04'!C25</f>
        <v>0</v>
      </c>
      <c r="E274" s="16">
        <f>'04'!H25</f>
        <v>0</v>
      </c>
      <c r="F274" s="16">
        <f>'04'!I25</f>
        <v>0</v>
      </c>
      <c r="G274" s="16">
        <f>'04'!J25</f>
        <v>0</v>
      </c>
      <c r="H274" s="16">
        <f>'04'!K25</f>
        <v>0</v>
      </c>
      <c r="I274" s="16">
        <f>'04'!L25</f>
        <v>0</v>
      </c>
      <c r="J274" s="16">
        <f>'04'!P25</f>
        <v>0</v>
      </c>
      <c r="K274" s="44" t="e">
        <f>E274/'A-M'!C9</f>
        <v>#DIV/0!</v>
      </c>
      <c r="L274" s="72">
        <f>'04'!$Q$25</f>
        <v>0</v>
      </c>
      <c r="M274" s="72">
        <f>'04'!$E$25</f>
        <v>0</v>
      </c>
    </row>
    <row r="275" spans="2:13" ht="11.1" customHeight="1" x14ac:dyDescent="0.2">
      <c r="B275" s="15" t="s">
        <v>14</v>
      </c>
      <c r="C275" s="10" t="s">
        <v>29</v>
      </c>
      <c r="D275" s="56">
        <f>'05'!C25</f>
        <v>0</v>
      </c>
      <c r="E275" s="16">
        <f>'05'!H25</f>
        <v>0</v>
      </c>
      <c r="F275" s="16">
        <f>'05'!I25</f>
        <v>0</v>
      </c>
      <c r="G275" s="16">
        <f>'05'!J25</f>
        <v>0</v>
      </c>
      <c r="H275" s="16">
        <f>'05'!K25</f>
        <v>0</v>
      </c>
      <c r="I275" s="16">
        <f>'05'!L25</f>
        <v>0</v>
      </c>
      <c r="J275" s="16">
        <f>'05'!P25</f>
        <v>0</v>
      </c>
      <c r="K275" s="44" t="e">
        <f>E275/'A-M'!C10</f>
        <v>#DIV/0!</v>
      </c>
      <c r="L275" s="72">
        <f>'05'!$Q$25</f>
        <v>0</v>
      </c>
      <c r="M275" s="72">
        <f>'05'!$E$25</f>
        <v>0</v>
      </c>
    </row>
    <row r="276" spans="2:13" ht="11.1" customHeight="1" x14ac:dyDescent="0.2">
      <c r="B276" s="15" t="s">
        <v>15</v>
      </c>
      <c r="C276" s="10" t="s">
        <v>29</v>
      </c>
      <c r="D276" s="56">
        <f>'06'!C25</f>
        <v>0</v>
      </c>
      <c r="E276" s="16">
        <f>'06'!H25</f>
        <v>0</v>
      </c>
      <c r="F276" s="16">
        <f>'06'!I25</f>
        <v>0</v>
      </c>
      <c r="G276" s="16">
        <f>'06'!J25</f>
        <v>0</v>
      </c>
      <c r="H276" s="16">
        <f>'06'!K25</f>
        <v>0</v>
      </c>
      <c r="I276" s="16">
        <f>'06'!L25</f>
        <v>0</v>
      </c>
      <c r="J276" s="16">
        <f>'06'!P25</f>
        <v>0</v>
      </c>
      <c r="K276" s="44" t="e">
        <f>E276/'A-M'!C11</f>
        <v>#DIV/0!</v>
      </c>
      <c r="L276" s="72">
        <f>'06'!$Q$25</f>
        <v>0</v>
      </c>
      <c r="M276" s="72">
        <f>'06'!$E$25</f>
        <v>0</v>
      </c>
    </row>
    <row r="277" spans="2:13" ht="11.1" customHeight="1" x14ac:dyDescent="0.2">
      <c r="B277" s="15" t="s">
        <v>16</v>
      </c>
      <c r="C277" s="10" t="s">
        <v>29</v>
      </c>
      <c r="D277" s="56">
        <f>'07'!C25</f>
        <v>0</v>
      </c>
      <c r="E277" s="16">
        <f>'07'!H25</f>
        <v>0</v>
      </c>
      <c r="F277" s="16">
        <f>'07'!I25</f>
        <v>0</v>
      </c>
      <c r="G277" s="16">
        <f>'07'!J25</f>
        <v>0</v>
      </c>
      <c r="H277" s="16">
        <f>'07'!K25</f>
        <v>0</v>
      </c>
      <c r="I277" s="16">
        <f>'07'!L25</f>
        <v>0</v>
      </c>
      <c r="J277" s="16">
        <f>'07'!P25</f>
        <v>0</v>
      </c>
      <c r="K277" s="44" t="e">
        <f>E277/'A-M'!C12</f>
        <v>#DIV/0!</v>
      </c>
      <c r="L277" s="72">
        <f>'07'!$Q$25</f>
        <v>0</v>
      </c>
      <c r="M277" s="72">
        <f>'07'!$E$25</f>
        <v>0</v>
      </c>
    </row>
    <row r="278" spans="2:13" ht="11.1" customHeight="1" x14ac:dyDescent="0.2">
      <c r="B278" s="15" t="s">
        <v>17</v>
      </c>
      <c r="C278" s="10" t="s">
        <v>29</v>
      </c>
      <c r="D278" s="56">
        <f>'08'!C25</f>
        <v>0</v>
      </c>
      <c r="E278" s="16">
        <f>'08'!H25</f>
        <v>0</v>
      </c>
      <c r="F278" s="16">
        <f>'08'!I25</f>
        <v>0</v>
      </c>
      <c r="G278" s="16">
        <f>'08'!J25</f>
        <v>0</v>
      </c>
      <c r="H278" s="16">
        <f>'08'!K25</f>
        <v>0</v>
      </c>
      <c r="I278" s="16">
        <f>'08'!L25</f>
        <v>0</v>
      </c>
      <c r="J278" s="16">
        <f>'08'!P25</f>
        <v>0</v>
      </c>
      <c r="K278" s="44" t="e">
        <f>E278/'A-M'!C13</f>
        <v>#DIV/0!</v>
      </c>
      <c r="L278" s="72">
        <f>'08'!$Q$25</f>
        <v>0</v>
      </c>
      <c r="M278" s="72">
        <f>'08'!$E$25</f>
        <v>0</v>
      </c>
    </row>
    <row r="279" spans="2:13" ht="11.1" customHeight="1" x14ac:dyDescent="0.2">
      <c r="B279" s="15" t="s">
        <v>18</v>
      </c>
      <c r="C279" s="10" t="s">
        <v>29</v>
      </c>
      <c r="D279" s="56">
        <f>'09'!C25</f>
        <v>0</v>
      </c>
      <c r="E279" s="16">
        <f>'09'!H25</f>
        <v>0</v>
      </c>
      <c r="F279" s="16">
        <f>'09'!I25</f>
        <v>0</v>
      </c>
      <c r="G279" s="16">
        <f>'09'!J25</f>
        <v>0</v>
      </c>
      <c r="H279" s="16">
        <f>'09'!K25</f>
        <v>0</v>
      </c>
      <c r="I279" s="16">
        <f>'09'!L25</f>
        <v>0</v>
      </c>
      <c r="J279" s="16">
        <f>'09'!P25</f>
        <v>0</v>
      </c>
      <c r="K279" s="44" t="e">
        <f>E279/'A-M'!C14</f>
        <v>#DIV/0!</v>
      </c>
      <c r="L279" s="72">
        <f>'09'!$Q$25</f>
        <v>0</v>
      </c>
      <c r="M279" s="72">
        <f>'09'!$E$25</f>
        <v>0</v>
      </c>
    </row>
    <row r="280" spans="2:13" ht="11.1" customHeight="1" x14ac:dyDescent="0.2">
      <c r="B280" s="15" t="s">
        <v>19</v>
      </c>
      <c r="C280" s="10" t="s">
        <v>29</v>
      </c>
      <c r="D280" s="56">
        <f>'10'!C25</f>
        <v>0</v>
      </c>
      <c r="E280" s="16">
        <f>'10'!H25</f>
        <v>0</v>
      </c>
      <c r="F280" s="16">
        <f>'10'!I25</f>
        <v>0</v>
      </c>
      <c r="G280" s="16">
        <f>'10'!J25</f>
        <v>0</v>
      </c>
      <c r="H280" s="16">
        <f>'10'!K25</f>
        <v>0</v>
      </c>
      <c r="I280" s="16">
        <f>'10'!L25</f>
        <v>0</v>
      </c>
      <c r="J280" s="16">
        <f>'10'!P25</f>
        <v>0</v>
      </c>
      <c r="K280" s="44" t="e">
        <f>E280/'A-M'!C15</f>
        <v>#DIV/0!</v>
      </c>
      <c r="L280" s="72">
        <f>'10'!$Q$25</f>
        <v>0</v>
      </c>
      <c r="M280" s="72">
        <f>'10'!$E$25</f>
        <v>0</v>
      </c>
    </row>
    <row r="281" spans="2:13" ht="11.1" customHeight="1" x14ac:dyDescent="0.2">
      <c r="B281" s="15" t="s">
        <v>20</v>
      </c>
      <c r="C281" s="10" t="s">
        <v>29</v>
      </c>
      <c r="D281" s="56">
        <f>'11'!C25</f>
        <v>0</v>
      </c>
      <c r="E281" s="16">
        <f>'11'!H25</f>
        <v>0</v>
      </c>
      <c r="F281" s="16">
        <f>'11'!I25</f>
        <v>0</v>
      </c>
      <c r="G281" s="16">
        <f>'11'!J25</f>
        <v>0</v>
      </c>
      <c r="H281" s="16">
        <f>'11'!K25</f>
        <v>0</v>
      </c>
      <c r="I281" s="16">
        <f>'11'!L25</f>
        <v>0</v>
      </c>
      <c r="J281" s="16">
        <f>'11'!P25</f>
        <v>0</v>
      </c>
      <c r="K281" s="44" t="e">
        <f>E281/'A-M'!C16</f>
        <v>#DIV/0!</v>
      </c>
      <c r="L281" s="72">
        <f>'11'!$Q$25</f>
        <v>0</v>
      </c>
      <c r="M281" s="72">
        <f>'11'!$E$25</f>
        <v>0</v>
      </c>
    </row>
    <row r="282" spans="2:13" ht="11.1" customHeight="1" x14ac:dyDescent="0.2">
      <c r="B282" s="15" t="s">
        <v>21</v>
      </c>
      <c r="C282" s="10" t="s">
        <v>29</v>
      </c>
      <c r="D282" s="56">
        <f>'12'!C25</f>
        <v>0</v>
      </c>
      <c r="E282" s="16">
        <f>'12'!H25</f>
        <v>0</v>
      </c>
      <c r="F282" s="16">
        <f>'12'!I25</f>
        <v>0</v>
      </c>
      <c r="G282" s="16">
        <f>'12'!J25</f>
        <v>0</v>
      </c>
      <c r="H282" s="16">
        <f>'12'!K25</f>
        <v>0</v>
      </c>
      <c r="I282" s="16">
        <f>'12'!L25</f>
        <v>0</v>
      </c>
      <c r="J282" s="16">
        <f>'12'!P25</f>
        <v>0</v>
      </c>
      <c r="K282" s="44" t="e">
        <f>E282/'A-M'!C17</f>
        <v>#DIV/0!</v>
      </c>
      <c r="L282" s="72">
        <f>'12'!$Q$25</f>
        <v>0</v>
      </c>
      <c r="M282" s="72">
        <f>'12'!$E$25</f>
        <v>0</v>
      </c>
    </row>
    <row r="283" spans="2:13" ht="11.1" customHeight="1" x14ac:dyDescent="0.2">
      <c r="B283" s="23" t="s">
        <v>54</v>
      </c>
      <c r="C283" s="42" t="s">
        <v>54</v>
      </c>
      <c r="D283" s="43" t="s">
        <v>54</v>
      </c>
      <c r="E283" s="30">
        <f t="shared" ref="E283:J283" si="19">SUM(E271:E282)</f>
        <v>0</v>
      </c>
      <c r="F283" s="30">
        <f t="shared" si="19"/>
        <v>0</v>
      </c>
      <c r="G283" s="30">
        <f t="shared" si="19"/>
        <v>0</v>
      </c>
      <c r="H283" s="30">
        <f t="shared" si="19"/>
        <v>0</v>
      </c>
      <c r="I283" s="30">
        <f t="shared" si="19"/>
        <v>0</v>
      </c>
      <c r="J283" s="30">
        <f t="shared" si="19"/>
        <v>0</v>
      </c>
      <c r="K283" s="45" t="e">
        <f>E283/'A-M'!C18</f>
        <v>#DIV/0!</v>
      </c>
      <c r="L283" s="74"/>
      <c r="M283" s="74"/>
    </row>
    <row r="284" spans="2:13" ht="11.1" customHeight="1" x14ac:dyDescent="0.2">
      <c r="B284" s="10" t="s">
        <v>55</v>
      </c>
      <c r="C284" s="10" t="s">
        <v>56</v>
      </c>
      <c r="D284" s="11" t="s">
        <v>0</v>
      </c>
      <c r="E284" s="11" t="s">
        <v>86</v>
      </c>
      <c r="F284" s="11" t="s">
        <v>4</v>
      </c>
      <c r="G284" s="11" t="s">
        <v>5</v>
      </c>
      <c r="H284" s="11" t="s">
        <v>6</v>
      </c>
      <c r="I284" s="11" t="s">
        <v>7</v>
      </c>
      <c r="J284" s="11" t="s">
        <v>8</v>
      </c>
      <c r="K284" s="11" t="s">
        <v>74</v>
      </c>
      <c r="L284" s="74"/>
      <c r="M284" s="74"/>
    </row>
    <row r="285" spans="2:13" ht="11.1" customHeight="1" x14ac:dyDescent="0.2">
      <c r="B285" s="15" t="s">
        <v>9</v>
      </c>
      <c r="C285" s="10" t="s">
        <v>30</v>
      </c>
      <c r="D285" s="22">
        <f>'01'!C26</f>
        <v>0</v>
      </c>
      <c r="E285" s="16">
        <f>'01'!H26</f>
        <v>0</v>
      </c>
      <c r="F285" s="16">
        <f>'01'!I26</f>
        <v>0</v>
      </c>
      <c r="G285" s="16">
        <f>'01'!J26</f>
        <v>0</v>
      </c>
      <c r="H285" s="16">
        <f>'01'!K26</f>
        <v>0</v>
      </c>
      <c r="I285" s="16">
        <f>'01'!L26</f>
        <v>0</v>
      </c>
      <c r="J285" s="16">
        <f>'01'!P26</f>
        <v>0</v>
      </c>
      <c r="K285" s="44" t="e">
        <f>E285/'A-M'!C6</f>
        <v>#DIV/0!</v>
      </c>
      <c r="L285" s="74">
        <f>'01'!$Q$26</f>
        <v>0</v>
      </c>
      <c r="M285" s="74">
        <f>'01'!$E$26</f>
        <v>0</v>
      </c>
    </row>
    <row r="286" spans="2:13" ht="11.1" customHeight="1" x14ac:dyDescent="0.2">
      <c r="B286" s="15" t="s">
        <v>11</v>
      </c>
      <c r="C286" s="10" t="s">
        <v>30</v>
      </c>
      <c r="D286" s="56">
        <f>'02'!C26</f>
        <v>0</v>
      </c>
      <c r="E286" s="16">
        <f>'02'!H26</f>
        <v>0</v>
      </c>
      <c r="F286" s="16">
        <f>'02'!I26</f>
        <v>0</v>
      </c>
      <c r="G286" s="16">
        <f>'02'!J26</f>
        <v>0</v>
      </c>
      <c r="H286" s="16">
        <f>'02'!K26</f>
        <v>0</v>
      </c>
      <c r="I286" s="16">
        <f>'02'!L26</f>
        <v>0</v>
      </c>
      <c r="J286" s="16">
        <f>'02'!P26</f>
        <v>0</v>
      </c>
      <c r="K286" s="44" t="e">
        <f>E286/'A-M'!C7</f>
        <v>#DIV/0!</v>
      </c>
      <c r="L286" s="72">
        <f>'02'!$Q$26</f>
        <v>0</v>
      </c>
      <c r="M286" s="72">
        <f>'02'!$E$26</f>
        <v>0</v>
      </c>
    </row>
    <row r="287" spans="2:13" ht="11.1" customHeight="1" x14ac:dyDescent="0.2">
      <c r="B287" s="15" t="s">
        <v>12</v>
      </c>
      <c r="C287" s="10" t="s">
        <v>30</v>
      </c>
      <c r="D287" s="56">
        <f>'03'!C26</f>
        <v>0</v>
      </c>
      <c r="E287" s="16">
        <f>'03'!H26</f>
        <v>0</v>
      </c>
      <c r="F287" s="16">
        <f>'03'!I26</f>
        <v>0</v>
      </c>
      <c r="G287" s="16">
        <f>'03'!J26</f>
        <v>0</v>
      </c>
      <c r="H287" s="16">
        <f>'03'!K26</f>
        <v>0</v>
      </c>
      <c r="I287" s="16">
        <f>'03'!L26</f>
        <v>0</v>
      </c>
      <c r="J287" s="16">
        <f>'03'!P26</f>
        <v>0</v>
      </c>
      <c r="K287" s="44" t="e">
        <f>E287/'A-M'!C8</f>
        <v>#DIV/0!</v>
      </c>
      <c r="L287" s="72">
        <f>'03'!$Q$26</f>
        <v>0</v>
      </c>
      <c r="M287" s="72">
        <f>'03'!$E$26</f>
        <v>0</v>
      </c>
    </row>
    <row r="288" spans="2:13" ht="11.1" customHeight="1" x14ac:dyDescent="0.2">
      <c r="B288" s="15" t="s">
        <v>13</v>
      </c>
      <c r="C288" s="10" t="s">
        <v>30</v>
      </c>
      <c r="D288" s="56">
        <f>'04'!C26</f>
        <v>0</v>
      </c>
      <c r="E288" s="16">
        <f>'04'!H26</f>
        <v>0</v>
      </c>
      <c r="F288" s="16">
        <f>'04'!I26</f>
        <v>0</v>
      </c>
      <c r="G288" s="16">
        <f>'04'!J26</f>
        <v>0</v>
      </c>
      <c r="H288" s="16">
        <f>'04'!K26</f>
        <v>0</v>
      </c>
      <c r="I288" s="16">
        <f>'04'!L26</f>
        <v>0</v>
      </c>
      <c r="J288" s="16">
        <f>'04'!P26</f>
        <v>0</v>
      </c>
      <c r="K288" s="44" t="e">
        <f>E288/'A-M'!C9</f>
        <v>#DIV/0!</v>
      </c>
      <c r="L288" s="72">
        <f>'04'!$Q$26</f>
        <v>0</v>
      </c>
      <c r="M288" s="72">
        <f>'04'!$E$26</f>
        <v>0</v>
      </c>
    </row>
    <row r="289" spans="2:13" ht="11.1" customHeight="1" x14ac:dyDescent="0.2">
      <c r="B289" s="15" t="s">
        <v>14</v>
      </c>
      <c r="C289" s="10" t="s">
        <v>30</v>
      </c>
      <c r="D289" s="56">
        <f>'05'!C26</f>
        <v>0</v>
      </c>
      <c r="E289" s="16">
        <f>'05'!H26</f>
        <v>0</v>
      </c>
      <c r="F289" s="16">
        <f>'05'!I26</f>
        <v>0</v>
      </c>
      <c r="G289" s="16">
        <f>'05'!J26</f>
        <v>0</v>
      </c>
      <c r="H289" s="16">
        <f>'05'!K26</f>
        <v>0</v>
      </c>
      <c r="I289" s="16">
        <f>'05'!L26</f>
        <v>0</v>
      </c>
      <c r="J289" s="16">
        <f>'05'!P26</f>
        <v>0</v>
      </c>
      <c r="K289" s="44" t="e">
        <f>E289/'A-M'!C10</f>
        <v>#DIV/0!</v>
      </c>
      <c r="L289" s="72">
        <f>'05'!$Q$26</f>
        <v>0</v>
      </c>
      <c r="M289" s="72">
        <f>'05'!$E$26</f>
        <v>0</v>
      </c>
    </row>
    <row r="290" spans="2:13" ht="11.1" customHeight="1" x14ac:dyDescent="0.2">
      <c r="B290" s="15" t="s">
        <v>15</v>
      </c>
      <c r="C290" s="10" t="s">
        <v>30</v>
      </c>
      <c r="D290" s="56">
        <f>'06'!C26</f>
        <v>0</v>
      </c>
      <c r="E290" s="16">
        <f>'06'!H26</f>
        <v>0</v>
      </c>
      <c r="F290" s="16">
        <f>'06'!I26</f>
        <v>0</v>
      </c>
      <c r="G290" s="16">
        <f>'06'!J26</f>
        <v>0</v>
      </c>
      <c r="H290" s="16">
        <f>'06'!K26</f>
        <v>0</v>
      </c>
      <c r="I290" s="16">
        <f>'06'!L26</f>
        <v>0</v>
      </c>
      <c r="J290" s="16">
        <f>'06'!P26</f>
        <v>0</v>
      </c>
      <c r="K290" s="44" t="e">
        <f>E290/'A-M'!C11</f>
        <v>#DIV/0!</v>
      </c>
      <c r="L290" s="72">
        <f>'06'!$Q$26</f>
        <v>0</v>
      </c>
      <c r="M290" s="72">
        <f>'06'!$E$26</f>
        <v>0</v>
      </c>
    </row>
    <row r="291" spans="2:13" ht="11.1" customHeight="1" x14ac:dyDescent="0.2">
      <c r="B291" s="15" t="s">
        <v>16</v>
      </c>
      <c r="C291" s="10" t="s">
        <v>30</v>
      </c>
      <c r="D291" s="56">
        <f>'07'!C26</f>
        <v>0</v>
      </c>
      <c r="E291" s="16">
        <f>'07'!H26</f>
        <v>0</v>
      </c>
      <c r="F291" s="16">
        <f>'07'!I26</f>
        <v>0</v>
      </c>
      <c r="G291" s="16">
        <f>'07'!J26</f>
        <v>0</v>
      </c>
      <c r="H291" s="16">
        <f>'07'!K26</f>
        <v>0</v>
      </c>
      <c r="I291" s="16">
        <f>'07'!L26</f>
        <v>0</v>
      </c>
      <c r="J291" s="16">
        <f>'07'!P26</f>
        <v>0</v>
      </c>
      <c r="K291" s="44" t="e">
        <f>E291/'A-M'!C12</f>
        <v>#DIV/0!</v>
      </c>
      <c r="L291" s="72">
        <f>'07'!$Q$26</f>
        <v>0</v>
      </c>
      <c r="M291" s="72">
        <f>'07'!$E$26</f>
        <v>0</v>
      </c>
    </row>
    <row r="292" spans="2:13" ht="11.1" customHeight="1" x14ac:dyDescent="0.2">
      <c r="B292" s="15" t="s">
        <v>17</v>
      </c>
      <c r="C292" s="10" t="s">
        <v>30</v>
      </c>
      <c r="D292" s="56">
        <f>'08'!C26</f>
        <v>0</v>
      </c>
      <c r="E292" s="16">
        <f>'08'!H26</f>
        <v>0</v>
      </c>
      <c r="F292" s="16">
        <f>'08'!I26</f>
        <v>0</v>
      </c>
      <c r="G292" s="16">
        <f>'08'!J26</f>
        <v>0</v>
      </c>
      <c r="H292" s="16">
        <f>'08'!K26</f>
        <v>0</v>
      </c>
      <c r="I292" s="16">
        <f>'08'!L26</f>
        <v>0</v>
      </c>
      <c r="J292" s="16">
        <f>'08'!P26</f>
        <v>0</v>
      </c>
      <c r="K292" s="44" t="e">
        <f>E292/'A-M'!C13</f>
        <v>#DIV/0!</v>
      </c>
      <c r="L292" s="72">
        <f>'08'!$Q$26</f>
        <v>0</v>
      </c>
      <c r="M292" s="72">
        <f>'08'!$E$26</f>
        <v>0</v>
      </c>
    </row>
    <row r="293" spans="2:13" ht="11.1" customHeight="1" x14ac:dyDescent="0.2">
      <c r="B293" s="15" t="s">
        <v>18</v>
      </c>
      <c r="C293" s="10" t="s">
        <v>30</v>
      </c>
      <c r="D293" s="56">
        <f>'09'!C26</f>
        <v>0</v>
      </c>
      <c r="E293" s="16">
        <f>'09'!H26</f>
        <v>0</v>
      </c>
      <c r="F293" s="16">
        <f>'09'!I26</f>
        <v>0</v>
      </c>
      <c r="G293" s="16">
        <f>'09'!J26</f>
        <v>0</v>
      </c>
      <c r="H293" s="16">
        <f>'09'!K26</f>
        <v>0</v>
      </c>
      <c r="I293" s="16">
        <f>'09'!L26</f>
        <v>0</v>
      </c>
      <c r="J293" s="16">
        <f>'09'!P26</f>
        <v>0</v>
      </c>
      <c r="K293" s="44" t="e">
        <f>E293/'A-M'!C14</f>
        <v>#DIV/0!</v>
      </c>
      <c r="L293" s="72">
        <f>'09'!$Q$26</f>
        <v>0</v>
      </c>
      <c r="M293" s="72">
        <f>'09'!$E$26</f>
        <v>0</v>
      </c>
    </row>
    <row r="294" spans="2:13" ht="11.1" customHeight="1" x14ac:dyDescent="0.2">
      <c r="B294" s="15" t="s">
        <v>19</v>
      </c>
      <c r="C294" s="10" t="s">
        <v>30</v>
      </c>
      <c r="D294" s="56">
        <f>'10'!C26</f>
        <v>0</v>
      </c>
      <c r="E294" s="16">
        <f>'10'!H26</f>
        <v>0</v>
      </c>
      <c r="F294" s="16">
        <f>'10'!I26</f>
        <v>0</v>
      </c>
      <c r="G294" s="16">
        <f>'10'!J26</f>
        <v>0</v>
      </c>
      <c r="H294" s="16">
        <f>'10'!K26</f>
        <v>0</v>
      </c>
      <c r="I294" s="16">
        <f>'10'!L26</f>
        <v>0</v>
      </c>
      <c r="J294" s="16">
        <f>'10'!P26</f>
        <v>0</v>
      </c>
      <c r="K294" s="44" t="e">
        <f>E294/'A-M'!C15</f>
        <v>#DIV/0!</v>
      </c>
      <c r="L294" s="72">
        <f>'10'!$Q$26</f>
        <v>0</v>
      </c>
      <c r="M294" s="72">
        <f>'10'!$E$26</f>
        <v>0</v>
      </c>
    </row>
    <row r="295" spans="2:13" ht="11.1" customHeight="1" x14ac:dyDescent="0.2">
      <c r="B295" s="15" t="s">
        <v>20</v>
      </c>
      <c r="C295" s="10" t="s">
        <v>30</v>
      </c>
      <c r="D295" s="56">
        <f>'11'!C26</f>
        <v>0</v>
      </c>
      <c r="E295" s="16">
        <f>'11'!H26</f>
        <v>0</v>
      </c>
      <c r="F295" s="16">
        <f>'11'!I26</f>
        <v>0</v>
      </c>
      <c r="G295" s="16">
        <f>'11'!J26</f>
        <v>0</v>
      </c>
      <c r="H295" s="16">
        <f>'11'!K26</f>
        <v>0</v>
      </c>
      <c r="I295" s="16">
        <f>'11'!L26</f>
        <v>0</v>
      </c>
      <c r="J295" s="16">
        <f>'11'!P26</f>
        <v>0</v>
      </c>
      <c r="K295" s="44" t="e">
        <f>E295/'A-M'!C16</f>
        <v>#DIV/0!</v>
      </c>
      <c r="L295" s="72">
        <f>'11'!$Q$26</f>
        <v>0</v>
      </c>
      <c r="M295" s="72">
        <f>'11'!$E$26</f>
        <v>0</v>
      </c>
    </row>
    <row r="296" spans="2:13" ht="11.1" customHeight="1" x14ac:dyDescent="0.2">
      <c r="B296" s="15" t="s">
        <v>21</v>
      </c>
      <c r="C296" s="10" t="s">
        <v>30</v>
      </c>
      <c r="D296" s="56">
        <f>'12'!C26</f>
        <v>0</v>
      </c>
      <c r="E296" s="16">
        <f>'12'!H26</f>
        <v>0</v>
      </c>
      <c r="F296" s="16">
        <f>'12'!I26</f>
        <v>0</v>
      </c>
      <c r="G296" s="16">
        <f>'12'!J26</f>
        <v>0</v>
      </c>
      <c r="H296" s="16">
        <f>'12'!K26</f>
        <v>0</v>
      </c>
      <c r="I296" s="16">
        <f>'12'!L26</f>
        <v>0</v>
      </c>
      <c r="J296" s="16">
        <f>'12'!P26</f>
        <v>0</v>
      </c>
      <c r="K296" s="44" t="e">
        <f>E296/'A-M'!C17</f>
        <v>#DIV/0!</v>
      </c>
      <c r="L296" s="72">
        <f>'12'!$Q$26</f>
        <v>0</v>
      </c>
      <c r="M296" s="72">
        <f>'12'!$E$26</f>
        <v>0</v>
      </c>
    </row>
    <row r="297" spans="2:13" ht="11.1" customHeight="1" x14ac:dyDescent="0.2">
      <c r="B297" s="23" t="s">
        <v>54</v>
      </c>
      <c r="C297" s="42" t="s">
        <v>54</v>
      </c>
      <c r="D297" s="23" t="s">
        <v>54</v>
      </c>
      <c r="E297" s="30">
        <f t="shared" ref="E297:J297" si="20">SUM(E285:E296)</f>
        <v>0</v>
      </c>
      <c r="F297" s="30">
        <f t="shared" si="20"/>
        <v>0</v>
      </c>
      <c r="G297" s="30">
        <f t="shared" si="20"/>
        <v>0</v>
      </c>
      <c r="H297" s="30">
        <f t="shared" si="20"/>
        <v>0</v>
      </c>
      <c r="I297" s="30">
        <f t="shared" si="20"/>
        <v>0</v>
      </c>
      <c r="J297" s="30">
        <f t="shared" si="20"/>
        <v>0</v>
      </c>
      <c r="K297" s="45" t="e">
        <f>E297/'A-M'!C18</f>
        <v>#DIV/0!</v>
      </c>
      <c r="L297" s="74"/>
      <c r="M297" s="74"/>
    </row>
    <row r="298" spans="2:13" ht="11.1" customHeight="1" x14ac:dyDescent="0.2">
      <c r="B298" s="10" t="s">
        <v>55</v>
      </c>
      <c r="C298" s="10" t="s">
        <v>56</v>
      </c>
      <c r="D298" s="11" t="s">
        <v>0</v>
      </c>
      <c r="E298" s="11" t="s">
        <v>86</v>
      </c>
      <c r="F298" s="11" t="s">
        <v>4</v>
      </c>
      <c r="G298" s="11" t="s">
        <v>5</v>
      </c>
      <c r="H298" s="11" t="s">
        <v>6</v>
      </c>
      <c r="I298" s="11" t="s">
        <v>7</v>
      </c>
      <c r="J298" s="11" t="s">
        <v>8</v>
      </c>
      <c r="K298" s="11" t="s">
        <v>74</v>
      </c>
      <c r="L298" s="74"/>
      <c r="M298" s="74"/>
    </row>
    <row r="299" spans="2:13" ht="11.1" customHeight="1" x14ac:dyDescent="0.2">
      <c r="B299" s="15" t="s">
        <v>9</v>
      </c>
      <c r="C299" s="10" t="s">
        <v>44</v>
      </c>
      <c r="D299" s="22">
        <f>'01'!C27</f>
        <v>0</v>
      </c>
      <c r="E299" s="16">
        <f>'01'!H27</f>
        <v>0</v>
      </c>
      <c r="F299" s="16">
        <f>'01'!I27</f>
        <v>0</v>
      </c>
      <c r="G299" s="16">
        <f>'01'!J27</f>
        <v>0</v>
      </c>
      <c r="H299" s="16">
        <f>'01'!K27</f>
        <v>0</v>
      </c>
      <c r="I299" s="16">
        <f>'01'!L27</f>
        <v>0</v>
      </c>
      <c r="J299" s="16">
        <f>'01'!P27</f>
        <v>0</v>
      </c>
      <c r="K299" s="44" t="e">
        <f>E299/'A-M'!C6</f>
        <v>#DIV/0!</v>
      </c>
      <c r="L299" s="74">
        <f>'01'!$Q$27</f>
        <v>0</v>
      </c>
      <c r="M299" s="74">
        <f>'01'!$E$27</f>
        <v>0</v>
      </c>
    </row>
    <row r="300" spans="2:13" ht="11.1" customHeight="1" x14ac:dyDescent="0.2">
      <c r="B300" s="15" t="s">
        <v>11</v>
      </c>
      <c r="C300" s="10" t="s">
        <v>44</v>
      </c>
      <c r="D300" s="56">
        <f>'02'!C27</f>
        <v>0</v>
      </c>
      <c r="E300" s="16">
        <f>'02'!H27</f>
        <v>0</v>
      </c>
      <c r="F300" s="16">
        <f>'02'!I27</f>
        <v>0</v>
      </c>
      <c r="G300" s="16">
        <f>'02'!J27</f>
        <v>0</v>
      </c>
      <c r="H300" s="16">
        <f>'02'!K27</f>
        <v>0</v>
      </c>
      <c r="I300" s="16">
        <f>'02'!L27</f>
        <v>0</v>
      </c>
      <c r="J300" s="16">
        <f>'02'!P27</f>
        <v>0</v>
      </c>
      <c r="K300" s="44" t="e">
        <f>E300/'A-M'!C7</f>
        <v>#DIV/0!</v>
      </c>
      <c r="L300" s="72">
        <f>'02'!$Q$27</f>
        <v>0</v>
      </c>
      <c r="M300" s="72">
        <f>'02'!$E$27</f>
        <v>0</v>
      </c>
    </row>
    <row r="301" spans="2:13" ht="11.1" customHeight="1" x14ac:dyDescent="0.2">
      <c r="B301" s="15" t="s">
        <v>12</v>
      </c>
      <c r="C301" s="10" t="s">
        <v>44</v>
      </c>
      <c r="D301" s="56">
        <f>'03'!C27</f>
        <v>0</v>
      </c>
      <c r="E301" s="16">
        <f>'03'!H27</f>
        <v>0</v>
      </c>
      <c r="F301" s="16">
        <f>'03'!I27</f>
        <v>0</v>
      </c>
      <c r="G301" s="16">
        <f>'03'!J27</f>
        <v>0</v>
      </c>
      <c r="H301" s="16">
        <f>'03'!K27</f>
        <v>0</v>
      </c>
      <c r="I301" s="16">
        <f>'03'!L27</f>
        <v>0</v>
      </c>
      <c r="J301" s="16">
        <f>'03'!P27</f>
        <v>0</v>
      </c>
      <c r="K301" s="44" t="e">
        <f>E301/'A-M'!C8</f>
        <v>#DIV/0!</v>
      </c>
      <c r="L301" s="72">
        <f>'03'!$Q$27</f>
        <v>0</v>
      </c>
      <c r="M301" s="72">
        <f>'03'!$E$27</f>
        <v>0</v>
      </c>
    </row>
    <row r="302" spans="2:13" ht="11.1" customHeight="1" x14ac:dyDescent="0.2">
      <c r="B302" s="15" t="s">
        <v>13</v>
      </c>
      <c r="C302" s="10" t="s">
        <v>44</v>
      </c>
      <c r="D302" s="56">
        <f>'04'!C27</f>
        <v>0</v>
      </c>
      <c r="E302" s="16">
        <f>'04'!H27</f>
        <v>0</v>
      </c>
      <c r="F302" s="16">
        <f>'04'!I27</f>
        <v>0</v>
      </c>
      <c r="G302" s="16">
        <f>'04'!J27</f>
        <v>0</v>
      </c>
      <c r="H302" s="16">
        <f>'04'!K27</f>
        <v>0</v>
      </c>
      <c r="I302" s="16">
        <f>'04'!L27</f>
        <v>0</v>
      </c>
      <c r="J302" s="16">
        <f>'04'!P27</f>
        <v>0</v>
      </c>
      <c r="K302" s="44" t="e">
        <f>E302/'A-M'!C9</f>
        <v>#DIV/0!</v>
      </c>
      <c r="L302" s="72">
        <f>'04'!$Q$27</f>
        <v>0</v>
      </c>
      <c r="M302" s="72">
        <f>'04'!$E$27</f>
        <v>0</v>
      </c>
    </row>
    <row r="303" spans="2:13" ht="11.1" customHeight="1" x14ac:dyDescent="0.2">
      <c r="B303" s="15" t="s">
        <v>14</v>
      </c>
      <c r="C303" s="10" t="s">
        <v>44</v>
      </c>
      <c r="D303" s="56">
        <f>'05'!C27</f>
        <v>0</v>
      </c>
      <c r="E303" s="16">
        <f>'05'!H27</f>
        <v>0</v>
      </c>
      <c r="F303" s="16">
        <f>'05'!I27</f>
        <v>0</v>
      </c>
      <c r="G303" s="16">
        <f>'05'!J27</f>
        <v>0</v>
      </c>
      <c r="H303" s="16">
        <f>'05'!K27</f>
        <v>0</v>
      </c>
      <c r="I303" s="16">
        <f>'05'!L27</f>
        <v>0</v>
      </c>
      <c r="J303" s="16">
        <f>'05'!P27</f>
        <v>0</v>
      </c>
      <c r="K303" s="44" t="e">
        <f>E303/'A-M'!C10</f>
        <v>#DIV/0!</v>
      </c>
      <c r="L303" s="72">
        <f>'05'!$Q$27</f>
        <v>0</v>
      </c>
      <c r="M303" s="72">
        <f>'05'!$E$27</f>
        <v>0</v>
      </c>
    </row>
    <row r="304" spans="2:13" ht="11.1" customHeight="1" x14ac:dyDescent="0.2">
      <c r="B304" s="15" t="s">
        <v>15</v>
      </c>
      <c r="C304" s="10" t="s">
        <v>44</v>
      </c>
      <c r="D304" s="56">
        <f>'06'!C27</f>
        <v>0</v>
      </c>
      <c r="E304" s="16">
        <f>'06'!H27</f>
        <v>0</v>
      </c>
      <c r="F304" s="16">
        <f>'06'!I27</f>
        <v>0</v>
      </c>
      <c r="G304" s="16">
        <f>'06'!J27</f>
        <v>0</v>
      </c>
      <c r="H304" s="16">
        <f>'06'!K27</f>
        <v>0</v>
      </c>
      <c r="I304" s="16">
        <f>'06'!L27</f>
        <v>0</v>
      </c>
      <c r="J304" s="16">
        <f>'06'!P27</f>
        <v>0</v>
      </c>
      <c r="K304" s="44" t="e">
        <f>E304/'A-M'!C11</f>
        <v>#DIV/0!</v>
      </c>
      <c r="L304" s="72">
        <f>'06'!$Q$27</f>
        <v>0</v>
      </c>
      <c r="M304" s="72">
        <f>'06'!$E$27</f>
        <v>0</v>
      </c>
    </row>
    <row r="305" spans="2:13" ht="11.1" customHeight="1" x14ac:dyDescent="0.2">
      <c r="B305" s="15" t="s">
        <v>16</v>
      </c>
      <c r="C305" s="10" t="s">
        <v>44</v>
      </c>
      <c r="D305" s="56">
        <f>'07'!C27</f>
        <v>0</v>
      </c>
      <c r="E305" s="16">
        <f>'07'!H27</f>
        <v>0</v>
      </c>
      <c r="F305" s="16">
        <f>'07'!I27</f>
        <v>0</v>
      </c>
      <c r="G305" s="16">
        <f>'07'!J27</f>
        <v>0</v>
      </c>
      <c r="H305" s="16">
        <f>'07'!K27</f>
        <v>0</v>
      </c>
      <c r="I305" s="16">
        <f>'07'!L27</f>
        <v>0</v>
      </c>
      <c r="J305" s="16">
        <f>'07'!P27</f>
        <v>0</v>
      </c>
      <c r="K305" s="44" t="e">
        <f>E305/'A-M'!C12</f>
        <v>#DIV/0!</v>
      </c>
      <c r="L305" s="72">
        <f>'07'!$Q$27</f>
        <v>0</v>
      </c>
      <c r="M305" s="72">
        <f>'07'!$E$27</f>
        <v>0</v>
      </c>
    </row>
    <row r="306" spans="2:13" ht="11.1" customHeight="1" x14ac:dyDescent="0.2">
      <c r="B306" s="15" t="s">
        <v>17</v>
      </c>
      <c r="C306" s="10" t="s">
        <v>44</v>
      </c>
      <c r="D306" s="56">
        <f>'08'!C27</f>
        <v>0</v>
      </c>
      <c r="E306" s="16">
        <f>'08'!H27</f>
        <v>0</v>
      </c>
      <c r="F306" s="16">
        <f>'08'!I27</f>
        <v>0</v>
      </c>
      <c r="G306" s="16">
        <f>'08'!J27</f>
        <v>0</v>
      </c>
      <c r="H306" s="16">
        <f>'08'!K27</f>
        <v>0</v>
      </c>
      <c r="I306" s="16">
        <f>'08'!L27</f>
        <v>0</v>
      </c>
      <c r="J306" s="16">
        <f>'08'!P27</f>
        <v>0</v>
      </c>
      <c r="K306" s="44" t="e">
        <f>E306/'A-M'!C13</f>
        <v>#DIV/0!</v>
      </c>
      <c r="L306" s="72">
        <f>'08'!$Q$27</f>
        <v>0</v>
      </c>
      <c r="M306" s="72">
        <f>'08'!$E$27</f>
        <v>0</v>
      </c>
    </row>
    <row r="307" spans="2:13" ht="11.1" customHeight="1" x14ac:dyDescent="0.2">
      <c r="B307" s="15" t="s">
        <v>18</v>
      </c>
      <c r="C307" s="10" t="s">
        <v>44</v>
      </c>
      <c r="D307" s="56">
        <f>'09'!C27</f>
        <v>0</v>
      </c>
      <c r="E307" s="16">
        <f>'09'!H27</f>
        <v>0</v>
      </c>
      <c r="F307" s="16">
        <f>'09'!I27</f>
        <v>0</v>
      </c>
      <c r="G307" s="16">
        <f>'09'!J27</f>
        <v>0</v>
      </c>
      <c r="H307" s="16">
        <f>'09'!K27</f>
        <v>0</v>
      </c>
      <c r="I307" s="16">
        <f>'09'!L27</f>
        <v>0</v>
      </c>
      <c r="J307" s="16">
        <f>'09'!P27</f>
        <v>0</v>
      </c>
      <c r="K307" s="44" t="e">
        <f>E307/'A-M'!C14</f>
        <v>#DIV/0!</v>
      </c>
      <c r="L307" s="72">
        <f>'09'!$Q$27</f>
        <v>0</v>
      </c>
      <c r="M307" s="72">
        <f>'09'!$E$27</f>
        <v>0</v>
      </c>
    </row>
    <row r="308" spans="2:13" ht="11.1" customHeight="1" x14ac:dyDescent="0.2">
      <c r="B308" s="15" t="s">
        <v>19</v>
      </c>
      <c r="C308" s="10" t="s">
        <v>44</v>
      </c>
      <c r="D308" s="56">
        <f>'10'!C27</f>
        <v>0</v>
      </c>
      <c r="E308" s="16">
        <f>'10'!H27</f>
        <v>0</v>
      </c>
      <c r="F308" s="16">
        <f>'10'!I27</f>
        <v>0</v>
      </c>
      <c r="G308" s="16">
        <f>'10'!J27</f>
        <v>0</v>
      </c>
      <c r="H308" s="16">
        <f>'10'!K27</f>
        <v>0</v>
      </c>
      <c r="I308" s="16">
        <f>'10'!L27</f>
        <v>0</v>
      </c>
      <c r="J308" s="16">
        <f>'10'!P27</f>
        <v>0</v>
      </c>
      <c r="K308" s="44" t="e">
        <f>E308/'A-M'!C15</f>
        <v>#DIV/0!</v>
      </c>
      <c r="L308" s="72">
        <f>'10'!$Q$27</f>
        <v>0</v>
      </c>
      <c r="M308" s="72">
        <f>'10'!$E$27</f>
        <v>0</v>
      </c>
    </row>
    <row r="309" spans="2:13" ht="11.1" customHeight="1" x14ac:dyDescent="0.2">
      <c r="B309" s="15" t="s">
        <v>20</v>
      </c>
      <c r="C309" s="10" t="s">
        <v>44</v>
      </c>
      <c r="D309" s="56">
        <f>'11'!C27</f>
        <v>0</v>
      </c>
      <c r="E309" s="16">
        <f>'11'!H27</f>
        <v>0</v>
      </c>
      <c r="F309" s="16">
        <f>'11'!I27</f>
        <v>0</v>
      </c>
      <c r="G309" s="16">
        <f>'11'!J27</f>
        <v>0</v>
      </c>
      <c r="H309" s="16">
        <f>'11'!K27</f>
        <v>0</v>
      </c>
      <c r="I309" s="16">
        <f>'11'!L27</f>
        <v>0</v>
      </c>
      <c r="J309" s="16">
        <f>'11'!P27</f>
        <v>0</v>
      </c>
      <c r="K309" s="44" t="e">
        <f>E309/'A-M'!C16</f>
        <v>#DIV/0!</v>
      </c>
      <c r="L309" s="72">
        <f>'11'!$Q$27</f>
        <v>0</v>
      </c>
      <c r="M309" s="72">
        <f>'11'!$E$27</f>
        <v>0</v>
      </c>
    </row>
    <row r="310" spans="2:13" ht="11.1" customHeight="1" x14ac:dyDescent="0.2">
      <c r="B310" s="15" t="s">
        <v>21</v>
      </c>
      <c r="C310" s="10" t="s">
        <v>44</v>
      </c>
      <c r="D310" s="56">
        <f>'12'!C27</f>
        <v>0</v>
      </c>
      <c r="E310" s="16">
        <f>'12'!H27</f>
        <v>0</v>
      </c>
      <c r="F310" s="16">
        <f>'12'!I27</f>
        <v>0</v>
      </c>
      <c r="G310" s="16">
        <f>'12'!J27</f>
        <v>0</v>
      </c>
      <c r="H310" s="16">
        <f>'12'!K27</f>
        <v>0</v>
      </c>
      <c r="I310" s="16">
        <f>'12'!L27</f>
        <v>0</v>
      </c>
      <c r="J310" s="16">
        <f>'12'!P27</f>
        <v>0</v>
      </c>
      <c r="K310" s="44" t="e">
        <f>E310/'A-M'!C17</f>
        <v>#DIV/0!</v>
      </c>
      <c r="L310" s="72">
        <f>'12'!$Q$27</f>
        <v>0</v>
      </c>
      <c r="M310" s="72">
        <f>'12'!$E$27</f>
        <v>0</v>
      </c>
    </row>
    <row r="311" spans="2:13" ht="11.1" customHeight="1" x14ac:dyDescent="0.2">
      <c r="B311" s="23" t="s">
        <v>54</v>
      </c>
      <c r="C311" s="42" t="s">
        <v>54</v>
      </c>
      <c r="D311" s="43" t="s">
        <v>54</v>
      </c>
      <c r="E311" s="30">
        <f t="shared" ref="E311:J311" si="21">SUM(E299:E310)</f>
        <v>0</v>
      </c>
      <c r="F311" s="30">
        <f t="shared" si="21"/>
        <v>0</v>
      </c>
      <c r="G311" s="30">
        <f t="shared" si="21"/>
        <v>0</v>
      </c>
      <c r="H311" s="30">
        <f t="shared" si="21"/>
        <v>0</v>
      </c>
      <c r="I311" s="30">
        <f t="shared" si="21"/>
        <v>0</v>
      </c>
      <c r="J311" s="30">
        <f t="shared" si="21"/>
        <v>0</v>
      </c>
      <c r="K311" s="45" t="e">
        <f>E311/'A-M'!C18</f>
        <v>#DIV/0!</v>
      </c>
      <c r="L311" s="74"/>
      <c r="M311" s="74"/>
    </row>
    <row r="312" spans="2:13" ht="11.1" customHeight="1" x14ac:dyDescent="0.2">
      <c r="B312" s="10" t="s">
        <v>55</v>
      </c>
      <c r="C312" s="10" t="s">
        <v>56</v>
      </c>
      <c r="D312" s="11" t="s">
        <v>0</v>
      </c>
      <c r="E312" s="11" t="s">
        <v>86</v>
      </c>
      <c r="F312" s="11" t="s">
        <v>4</v>
      </c>
      <c r="G312" s="11" t="s">
        <v>5</v>
      </c>
      <c r="H312" s="11" t="s">
        <v>6</v>
      </c>
      <c r="I312" s="11" t="s">
        <v>7</v>
      </c>
      <c r="J312" s="11" t="s">
        <v>8</v>
      </c>
      <c r="K312" s="11" t="s">
        <v>74</v>
      </c>
      <c r="L312" s="74"/>
      <c r="M312" s="74"/>
    </row>
    <row r="313" spans="2:13" ht="11.1" customHeight="1" x14ac:dyDescent="0.2">
      <c r="B313" s="15" t="s">
        <v>9</v>
      </c>
      <c r="C313" s="10" t="s">
        <v>45</v>
      </c>
      <c r="D313" s="22">
        <f>'01'!C28</f>
        <v>0</v>
      </c>
      <c r="E313" s="16">
        <f>'01'!H28</f>
        <v>0</v>
      </c>
      <c r="F313" s="16">
        <f>'01'!I28</f>
        <v>0</v>
      </c>
      <c r="G313" s="16">
        <f>'01'!J28</f>
        <v>0</v>
      </c>
      <c r="H313" s="16">
        <f>'01'!K28</f>
        <v>0</v>
      </c>
      <c r="I313" s="16">
        <f>'01'!L28</f>
        <v>0</v>
      </c>
      <c r="J313" s="16">
        <f>'01'!P28</f>
        <v>0</v>
      </c>
      <c r="K313" s="44" t="e">
        <f>E313/'A-M'!C6</f>
        <v>#DIV/0!</v>
      </c>
      <c r="L313" s="74">
        <f>'01'!$Q$28</f>
        <v>0</v>
      </c>
      <c r="M313" s="74">
        <f>'01'!$E$28</f>
        <v>0</v>
      </c>
    </row>
    <row r="314" spans="2:13" ht="11.1" customHeight="1" x14ac:dyDescent="0.2">
      <c r="B314" s="15" t="s">
        <v>11</v>
      </c>
      <c r="C314" s="10" t="s">
        <v>45</v>
      </c>
      <c r="D314" s="56">
        <f>'02'!C28</f>
        <v>0</v>
      </c>
      <c r="E314" s="16">
        <f>'02'!H28</f>
        <v>0</v>
      </c>
      <c r="F314" s="16">
        <f>'02'!I28</f>
        <v>0</v>
      </c>
      <c r="G314" s="16">
        <f>'02'!J28</f>
        <v>0</v>
      </c>
      <c r="H314" s="16">
        <f>'02'!K28</f>
        <v>0</v>
      </c>
      <c r="I314" s="16">
        <f>'02'!L28</f>
        <v>0</v>
      </c>
      <c r="J314" s="16">
        <f>'02'!P28</f>
        <v>0</v>
      </c>
      <c r="K314" s="44" t="e">
        <f>E314/'A-M'!C7</f>
        <v>#DIV/0!</v>
      </c>
      <c r="L314" s="72">
        <f>'02'!$Q$28</f>
        <v>0</v>
      </c>
      <c r="M314" s="72">
        <f>'02'!$E$28</f>
        <v>0</v>
      </c>
    </row>
    <row r="315" spans="2:13" ht="11.1" customHeight="1" x14ac:dyDescent="0.2">
      <c r="B315" s="15" t="s">
        <v>12</v>
      </c>
      <c r="C315" s="10" t="s">
        <v>45</v>
      </c>
      <c r="D315" s="56">
        <f>'03'!C28</f>
        <v>0</v>
      </c>
      <c r="E315" s="16">
        <f>'03'!H28</f>
        <v>0</v>
      </c>
      <c r="F315" s="16">
        <f>'03'!I28</f>
        <v>0</v>
      </c>
      <c r="G315" s="16">
        <f>'03'!J28</f>
        <v>0</v>
      </c>
      <c r="H315" s="16">
        <f>'03'!K28</f>
        <v>0</v>
      </c>
      <c r="I315" s="16">
        <f>'03'!L28</f>
        <v>0</v>
      </c>
      <c r="J315" s="16">
        <f>'03'!P28</f>
        <v>0</v>
      </c>
      <c r="K315" s="44" t="e">
        <f>E315/'A-M'!C8</f>
        <v>#DIV/0!</v>
      </c>
      <c r="L315" s="72">
        <f>'03'!$Q$28</f>
        <v>0</v>
      </c>
      <c r="M315" s="72">
        <f>'03'!$E$28</f>
        <v>0</v>
      </c>
    </row>
    <row r="316" spans="2:13" ht="11.1" customHeight="1" x14ac:dyDescent="0.2">
      <c r="B316" s="15" t="s">
        <v>13</v>
      </c>
      <c r="C316" s="10" t="s">
        <v>45</v>
      </c>
      <c r="D316" s="56">
        <f>'04'!C28</f>
        <v>0</v>
      </c>
      <c r="E316" s="16">
        <f>'04'!H28</f>
        <v>0</v>
      </c>
      <c r="F316" s="16">
        <f>'04'!I28</f>
        <v>0</v>
      </c>
      <c r="G316" s="16">
        <f>'04'!J28</f>
        <v>0</v>
      </c>
      <c r="H316" s="16">
        <f>'04'!K28</f>
        <v>0</v>
      </c>
      <c r="I316" s="16">
        <f>'04'!L28</f>
        <v>0</v>
      </c>
      <c r="J316" s="16">
        <f>'04'!P28</f>
        <v>0</v>
      </c>
      <c r="K316" s="44" t="e">
        <f>E316/'A-M'!C9</f>
        <v>#DIV/0!</v>
      </c>
      <c r="L316" s="72">
        <f>'04'!$Q$28</f>
        <v>0</v>
      </c>
      <c r="M316" s="72">
        <f>'04'!$E$28</f>
        <v>0</v>
      </c>
    </row>
    <row r="317" spans="2:13" ht="11.1" customHeight="1" x14ac:dyDescent="0.2">
      <c r="B317" s="15" t="s">
        <v>14</v>
      </c>
      <c r="C317" s="10" t="s">
        <v>45</v>
      </c>
      <c r="D317" s="56">
        <f>'05'!C28</f>
        <v>0</v>
      </c>
      <c r="E317" s="16">
        <f>'05'!H28</f>
        <v>0</v>
      </c>
      <c r="F317" s="16">
        <f>'05'!I28</f>
        <v>0</v>
      </c>
      <c r="G317" s="16">
        <f>'05'!J28</f>
        <v>0</v>
      </c>
      <c r="H317" s="16">
        <f>'05'!K28</f>
        <v>0</v>
      </c>
      <c r="I317" s="16">
        <f>'05'!L28</f>
        <v>0</v>
      </c>
      <c r="J317" s="16">
        <f>'05'!P28</f>
        <v>0</v>
      </c>
      <c r="K317" s="44" t="e">
        <f>E317/'A-M'!C10</f>
        <v>#DIV/0!</v>
      </c>
      <c r="L317" s="72">
        <f>'05'!$Q$28</f>
        <v>0</v>
      </c>
      <c r="M317" s="72">
        <f>'05'!$E$28</f>
        <v>0</v>
      </c>
    </row>
    <row r="318" spans="2:13" ht="11.1" customHeight="1" x14ac:dyDescent="0.2">
      <c r="B318" s="15" t="s">
        <v>15</v>
      </c>
      <c r="C318" s="10" t="s">
        <v>45</v>
      </c>
      <c r="D318" s="56">
        <f>'06'!C28</f>
        <v>0</v>
      </c>
      <c r="E318" s="16">
        <f>'06'!H28</f>
        <v>0</v>
      </c>
      <c r="F318" s="16">
        <f>'06'!I28</f>
        <v>0</v>
      </c>
      <c r="G318" s="16">
        <f>'06'!J28</f>
        <v>0</v>
      </c>
      <c r="H318" s="16">
        <f>'06'!K28</f>
        <v>0</v>
      </c>
      <c r="I318" s="16">
        <f>'06'!L28</f>
        <v>0</v>
      </c>
      <c r="J318" s="16">
        <f>'06'!P28</f>
        <v>0</v>
      </c>
      <c r="K318" s="44" t="e">
        <f>E318/'A-M'!C11</f>
        <v>#DIV/0!</v>
      </c>
      <c r="L318" s="72">
        <f>'06'!$Q$28</f>
        <v>0</v>
      </c>
      <c r="M318" s="72">
        <f>'06'!$E$28</f>
        <v>0</v>
      </c>
    </row>
    <row r="319" spans="2:13" ht="11.1" customHeight="1" x14ac:dyDescent="0.2">
      <c r="B319" s="15" t="s">
        <v>16</v>
      </c>
      <c r="C319" s="10" t="s">
        <v>45</v>
      </c>
      <c r="D319" s="56">
        <f>'07'!C28</f>
        <v>0</v>
      </c>
      <c r="E319" s="16">
        <f>'07'!H28</f>
        <v>0</v>
      </c>
      <c r="F319" s="16">
        <f>'07'!I28</f>
        <v>0</v>
      </c>
      <c r="G319" s="16">
        <f>'07'!J28</f>
        <v>0</v>
      </c>
      <c r="H319" s="16">
        <f>'07'!K28</f>
        <v>0</v>
      </c>
      <c r="I319" s="16">
        <f>'07'!L28</f>
        <v>0</v>
      </c>
      <c r="J319" s="16">
        <f>'07'!P28</f>
        <v>0</v>
      </c>
      <c r="K319" s="44" t="e">
        <f>E319/'A-M'!C12</f>
        <v>#DIV/0!</v>
      </c>
      <c r="L319" s="72">
        <f>'07'!$Q$28</f>
        <v>0</v>
      </c>
      <c r="M319" s="72">
        <f>'07'!$E$28</f>
        <v>0</v>
      </c>
    </row>
    <row r="320" spans="2:13" ht="11.1" customHeight="1" x14ac:dyDescent="0.2">
      <c r="B320" s="15" t="s">
        <v>17</v>
      </c>
      <c r="C320" s="10" t="s">
        <v>45</v>
      </c>
      <c r="D320" s="56">
        <f>'08'!C28</f>
        <v>0</v>
      </c>
      <c r="E320" s="16">
        <f>'08'!H28</f>
        <v>0</v>
      </c>
      <c r="F320" s="16">
        <f>'08'!I28</f>
        <v>0</v>
      </c>
      <c r="G320" s="16">
        <f>'08'!J28</f>
        <v>0</v>
      </c>
      <c r="H320" s="16">
        <f>'08'!K28</f>
        <v>0</v>
      </c>
      <c r="I320" s="16">
        <f>'08'!L28</f>
        <v>0</v>
      </c>
      <c r="J320" s="16">
        <f>'08'!P28</f>
        <v>0</v>
      </c>
      <c r="K320" s="44" t="e">
        <f>E320/'A-M'!C13</f>
        <v>#DIV/0!</v>
      </c>
      <c r="L320" s="72">
        <f>'08'!$Q$28</f>
        <v>0</v>
      </c>
      <c r="M320" s="72">
        <f>'08'!$E$28</f>
        <v>0</v>
      </c>
    </row>
    <row r="321" spans="2:13" ht="11.1" customHeight="1" x14ac:dyDescent="0.2">
      <c r="B321" s="15" t="s">
        <v>18</v>
      </c>
      <c r="C321" s="10" t="s">
        <v>45</v>
      </c>
      <c r="D321" s="56">
        <f>'09'!C28</f>
        <v>0</v>
      </c>
      <c r="E321" s="16">
        <f>'09'!H28</f>
        <v>0</v>
      </c>
      <c r="F321" s="16">
        <f>'09'!I28</f>
        <v>0</v>
      </c>
      <c r="G321" s="16">
        <f>'09'!J28</f>
        <v>0</v>
      </c>
      <c r="H321" s="16">
        <f>'09'!K28</f>
        <v>0</v>
      </c>
      <c r="I321" s="16">
        <f>'09'!L28</f>
        <v>0</v>
      </c>
      <c r="J321" s="16">
        <f>'09'!P28</f>
        <v>0</v>
      </c>
      <c r="K321" s="44" t="e">
        <f>E321/'A-M'!C14</f>
        <v>#DIV/0!</v>
      </c>
      <c r="L321" s="72">
        <f>'09'!$Q$28</f>
        <v>0</v>
      </c>
      <c r="M321" s="72">
        <f>'09'!$E$28</f>
        <v>0</v>
      </c>
    </row>
    <row r="322" spans="2:13" ht="11.1" customHeight="1" x14ac:dyDescent="0.2">
      <c r="B322" s="15" t="s">
        <v>19</v>
      </c>
      <c r="C322" s="10" t="s">
        <v>45</v>
      </c>
      <c r="D322" s="56">
        <f>'10'!C28</f>
        <v>0</v>
      </c>
      <c r="E322" s="16">
        <f>'10'!H28</f>
        <v>0</v>
      </c>
      <c r="F322" s="16">
        <f>'10'!I28</f>
        <v>0</v>
      </c>
      <c r="G322" s="16">
        <f>'10'!J28</f>
        <v>0</v>
      </c>
      <c r="H322" s="16">
        <f>'10'!K28</f>
        <v>0</v>
      </c>
      <c r="I322" s="16">
        <f>'10'!L28</f>
        <v>0</v>
      </c>
      <c r="J322" s="16">
        <f>'10'!P28</f>
        <v>0</v>
      </c>
      <c r="K322" s="44" t="e">
        <f>E322/'A-M'!C15</f>
        <v>#DIV/0!</v>
      </c>
      <c r="L322" s="72">
        <f>'10'!$Q$28</f>
        <v>0</v>
      </c>
      <c r="M322" s="72">
        <f>'10'!$E$28</f>
        <v>0</v>
      </c>
    </row>
    <row r="323" spans="2:13" ht="11.1" customHeight="1" x14ac:dyDescent="0.2">
      <c r="B323" s="15" t="s">
        <v>20</v>
      </c>
      <c r="C323" s="10" t="s">
        <v>45</v>
      </c>
      <c r="D323" s="56">
        <f>'11'!C28</f>
        <v>0</v>
      </c>
      <c r="E323" s="16">
        <f>'11'!H28</f>
        <v>0</v>
      </c>
      <c r="F323" s="16">
        <f>'11'!I28</f>
        <v>0</v>
      </c>
      <c r="G323" s="16">
        <f>'11'!J28</f>
        <v>0</v>
      </c>
      <c r="H323" s="16">
        <f>'11'!K28</f>
        <v>0</v>
      </c>
      <c r="I323" s="16">
        <f>'11'!L28</f>
        <v>0</v>
      </c>
      <c r="J323" s="16">
        <f>'11'!P28</f>
        <v>0</v>
      </c>
      <c r="K323" s="44" t="e">
        <f>E323/'A-M'!C16</f>
        <v>#DIV/0!</v>
      </c>
      <c r="L323" s="72">
        <f>'11'!$Q$28</f>
        <v>0</v>
      </c>
      <c r="M323" s="72">
        <f>'11'!$E$28</f>
        <v>0</v>
      </c>
    </row>
    <row r="324" spans="2:13" ht="11.1" customHeight="1" x14ac:dyDescent="0.2">
      <c r="B324" s="15" t="s">
        <v>21</v>
      </c>
      <c r="C324" s="10" t="s">
        <v>45</v>
      </c>
      <c r="D324" s="56">
        <f>'12'!C28</f>
        <v>0</v>
      </c>
      <c r="E324" s="16">
        <f>'12'!H28</f>
        <v>0</v>
      </c>
      <c r="F324" s="16">
        <f>'12'!I28</f>
        <v>0</v>
      </c>
      <c r="G324" s="16">
        <f>'12'!J28</f>
        <v>0</v>
      </c>
      <c r="H324" s="16">
        <f>'12'!K28</f>
        <v>0</v>
      </c>
      <c r="I324" s="16">
        <f>'12'!L28</f>
        <v>0</v>
      </c>
      <c r="J324" s="16">
        <f>'12'!P28</f>
        <v>0</v>
      </c>
      <c r="K324" s="44" t="e">
        <f>E324/'A-M'!C17</f>
        <v>#DIV/0!</v>
      </c>
      <c r="L324" s="72">
        <f>'12'!$Q$28</f>
        <v>0</v>
      </c>
      <c r="M324" s="72">
        <f>'12'!$E$28</f>
        <v>0</v>
      </c>
    </row>
    <row r="325" spans="2:13" ht="11.1" customHeight="1" x14ac:dyDescent="0.2">
      <c r="B325" s="23" t="s">
        <v>54</v>
      </c>
      <c r="C325" s="42" t="s">
        <v>54</v>
      </c>
      <c r="D325" s="43" t="s">
        <v>54</v>
      </c>
      <c r="E325" s="30">
        <f t="shared" ref="E325:J325" si="22">SUM(E313:E324)</f>
        <v>0</v>
      </c>
      <c r="F325" s="30">
        <f t="shared" si="22"/>
        <v>0</v>
      </c>
      <c r="G325" s="30">
        <f t="shared" si="22"/>
        <v>0</v>
      </c>
      <c r="H325" s="30">
        <f t="shared" si="22"/>
        <v>0</v>
      </c>
      <c r="I325" s="30">
        <f t="shared" si="22"/>
        <v>0</v>
      </c>
      <c r="J325" s="30">
        <f t="shared" si="22"/>
        <v>0</v>
      </c>
      <c r="K325" s="45" t="e">
        <f>E325/'A-M'!C18</f>
        <v>#DIV/0!</v>
      </c>
      <c r="L325" s="74"/>
      <c r="M325" s="74"/>
    </row>
    <row r="326" spans="2:13" ht="11.1" customHeight="1" x14ac:dyDescent="0.2">
      <c r="B326" s="10" t="s">
        <v>55</v>
      </c>
      <c r="C326" s="10" t="s">
        <v>56</v>
      </c>
      <c r="D326" s="11" t="s">
        <v>0</v>
      </c>
      <c r="E326" s="11" t="s">
        <v>86</v>
      </c>
      <c r="F326" s="11" t="s">
        <v>4</v>
      </c>
      <c r="G326" s="11" t="s">
        <v>5</v>
      </c>
      <c r="H326" s="11" t="s">
        <v>6</v>
      </c>
      <c r="I326" s="11" t="s">
        <v>7</v>
      </c>
      <c r="J326" s="11" t="s">
        <v>8</v>
      </c>
      <c r="K326" s="11" t="s">
        <v>74</v>
      </c>
      <c r="L326" s="74"/>
      <c r="M326" s="74"/>
    </row>
    <row r="327" spans="2:13" ht="11.1" customHeight="1" x14ac:dyDescent="0.2">
      <c r="B327" s="15" t="s">
        <v>9</v>
      </c>
      <c r="C327" s="10" t="s">
        <v>46</v>
      </c>
      <c r="D327" s="22">
        <f>'01'!C29</f>
        <v>0</v>
      </c>
      <c r="E327" s="16">
        <f>'01'!H29</f>
        <v>0</v>
      </c>
      <c r="F327" s="16">
        <f>'01'!I29</f>
        <v>0</v>
      </c>
      <c r="G327" s="16">
        <f>'01'!J29</f>
        <v>0</v>
      </c>
      <c r="H327" s="16">
        <f>'01'!K29</f>
        <v>0</v>
      </c>
      <c r="I327" s="16">
        <f>'01'!L29</f>
        <v>0</v>
      </c>
      <c r="J327" s="16">
        <f>'01'!P29</f>
        <v>0</v>
      </c>
      <c r="K327" s="44" t="e">
        <f>E327/'A-M'!C6</f>
        <v>#DIV/0!</v>
      </c>
      <c r="L327" s="74">
        <f>'01'!$Q$29</f>
        <v>0</v>
      </c>
      <c r="M327" s="74">
        <f>'01'!$E$29</f>
        <v>0</v>
      </c>
    </row>
    <row r="328" spans="2:13" ht="11.1" customHeight="1" x14ac:dyDescent="0.2">
      <c r="B328" s="15" t="s">
        <v>11</v>
      </c>
      <c r="C328" s="10" t="s">
        <v>46</v>
      </c>
      <c r="D328" s="56">
        <f>'02'!C29</f>
        <v>0</v>
      </c>
      <c r="E328" s="16">
        <f>'02'!H29</f>
        <v>0</v>
      </c>
      <c r="F328" s="16">
        <f>'02'!I29</f>
        <v>0</v>
      </c>
      <c r="G328" s="16">
        <f>'02'!J29</f>
        <v>0</v>
      </c>
      <c r="H328" s="16">
        <f>'02'!K29</f>
        <v>0</v>
      </c>
      <c r="I328" s="16">
        <f>'02'!L29</f>
        <v>0</v>
      </c>
      <c r="J328" s="16">
        <f>'02'!P29</f>
        <v>0</v>
      </c>
      <c r="K328" s="44" t="e">
        <f>E328/'A-M'!C7</f>
        <v>#DIV/0!</v>
      </c>
      <c r="L328" s="72">
        <f>'02'!$Q$29</f>
        <v>0</v>
      </c>
      <c r="M328" s="72">
        <f>'02'!$E$29</f>
        <v>0</v>
      </c>
    </row>
    <row r="329" spans="2:13" ht="11.1" customHeight="1" x14ac:dyDescent="0.2">
      <c r="B329" s="15" t="s">
        <v>12</v>
      </c>
      <c r="C329" s="10" t="s">
        <v>46</v>
      </c>
      <c r="D329" s="56">
        <f>'03'!C29</f>
        <v>0</v>
      </c>
      <c r="E329" s="16">
        <f>'03'!H29</f>
        <v>0</v>
      </c>
      <c r="F329" s="16">
        <f>'03'!I29</f>
        <v>0</v>
      </c>
      <c r="G329" s="16">
        <f>'03'!J29</f>
        <v>0</v>
      </c>
      <c r="H329" s="16">
        <f>'03'!K29</f>
        <v>0</v>
      </c>
      <c r="I329" s="16">
        <f>'03'!L29</f>
        <v>0</v>
      </c>
      <c r="J329" s="16">
        <f>'03'!P29</f>
        <v>0</v>
      </c>
      <c r="K329" s="44" t="e">
        <f>E329/'A-M'!C8</f>
        <v>#DIV/0!</v>
      </c>
      <c r="L329" s="72">
        <f>'03'!$Q$29</f>
        <v>0</v>
      </c>
      <c r="M329" s="72">
        <f>'03'!$E$29</f>
        <v>0</v>
      </c>
    </row>
    <row r="330" spans="2:13" ht="11.1" customHeight="1" x14ac:dyDescent="0.2">
      <c r="B330" s="15" t="s">
        <v>13</v>
      </c>
      <c r="C330" s="10" t="s">
        <v>46</v>
      </c>
      <c r="D330" s="56">
        <f>'04'!C29</f>
        <v>0</v>
      </c>
      <c r="E330" s="16">
        <f>'04'!H29</f>
        <v>0</v>
      </c>
      <c r="F330" s="16">
        <f>'04'!I29</f>
        <v>0</v>
      </c>
      <c r="G330" s="16">
        <f>'04'!J29</f>
        <v>0</v>
      </c>
      <c r="H330" s="16">
        <f>'04'!K29</f>
        <v>0</v>
      </c>
      <c r="I330" s="16">
        <f>'04'!L29</f>
        <v>0</v>
      </c>
      <c r="J330" s="16">
        <f>'04'!P29</f>
        <v>0</v>
      </c>
      <c r="K330" s="44" t="e">
        <f>E330/'A-M'!C9</f>
        <v>#DIV/0!</v>
      </c>
      <c r="L330" s="72">
        <f>'04'!$Q$29</f>
        <v>0</v>
      </c>
      <c r="M330" s="72">
        <f>'04'!$E$29</f>
        <v>0</v>
      </c>
    </row>
    <row r="331" spans="2:13" ht="11.1" customHeight="1" x14ac:dyDescent="0.2">
      <c r="B331" s="15" t="s">
        <v>14</v>
      </c>
      <c r="C331" s="10" t="s">
        <v>46</v>
      </c>
      <c r="D331" s="56">
        <f>'05'!C29</f>
        <v>0</v>
      </c>
      <c r="E331" s="16">
        <f>'05'!H29</f>
        <v>0</v>
      </c>
      <c r="F331" s="16">
        <f>'05'!I29</f>
        <v>0</v>
      </c>
      <c r="G331" s="16">
        <f>'05'!J29</f>
        <v>0</v>
      </c>
      <c r="H331" s="16">
        <f>'05'!K29</f>
        <v>0</v>
      </c>
      <c r="I331" s="16">
        <f>'05'!L29</f>
        <v>0</v>
      </c>
      <c r="J331" s="16">
        <f>'05'!P29</f>
        <v>0</v>
      </c>
      <c r="K331" s="44" t="e">
        <f>E331/'A-M'!C10</f>
        <v>#DIV/0!</v>
      </c>
      <c r="L331" s="72">
        <f>'05'!$Q$29</f>
        <v>0</v>
      </c>
      <c r="M331" s="72">
        <f>'05'!$E$29</f>
        <v>0</v>
      </c>
    </row>
    <row r="332" spans="2:13" ht="11.1" customHeight="1" x14ac:dyDescent="0.2">
      <c r="B332" s="15" t="s">
        <v>15</v>
      </c>
      <c r="C332" s="10" t="s">
        <v>46</v>
      </c>
      <c r="D332" s="56">
        <f>'06'!C29</f>
        <v>0</v>
      </c>
      <c r="E332" s="16">
        <f>'06'!H29</f>
        <v>0</v>
      </c>
      <c r="F332" s="16">
        <f>'06'!I29</f>
        <v>0</v>
      </c>
      <c r="G332" s="16">
        <f>'06'!J29</f>
        <v>0</v>
      </c>
      <c r="H332" s="16">
        <f>'06'!K29</f>
        <v>0</v>
      </c>
      <c r="I332" s="16">
        <f>'06'!L29</f>
        <v>0</v>
      </c>
      <c r="J332" s="16">
        <f>'06'!P29</f>
        <v>0</v>
      </c>
      <c r="K332" s="44" t="e">
        <f>E332/'A-M'!C11</f>
        <v>#DIV/0!</v>
      </c>
      <c r="L332" s="72">
        <f>'06'!$Q$29</f>
        <v>0</v>
      </c>
      <c r="M332" s="72">
        <f>'06'!$E$29</f>
        <v>0</v>
      </c>
    </row>
    <row r="333" spans="2:13" ht="11.1" customHeight="1" x14ac:dyDescent="0.2">
      <c r="B333" s="15" t="s">
        <v>16</v>
      </c>
      <c r="C333" s="10" t="s">
        <v>46</v>
      </c>
      <c r="D333" s="56">
        <f>'07'!C29</f>
        <v>0</v>
      </c>
      <c r="E333" s="16">
        <f>'07'!H29</f>
        <v>0</v>
      </c>
      <c r="F333" s="16">
        <f>'07'!I29</f>
        <v>0</v>
      </c>
      <c r="G333" s="16">
        <f>'07'!J29</f>
        <v>0</v>
      </c>
      <c r="H333" s="16">
        <f>'07'!K29</f>
        <v>0</v>
      </c>
      <c r="I333" s="16">
        <f>'07'!L29</f>
        <v>0</v>
      </c>
      <c r="J333" s="16">
        <f>'07'!P29</f>
        <v>0</v>
      </c>
      <c r="K333" s="44" t="e">
        <f>E333/'A-M'!C12</f>
        <v>#DIV/0!</v>
      </c>
      <c r="L333" s="72">
        <f>'07'!$Q$29</f>
        <v>0</v>
      </c>
      <c r="M333" s="72">
        <f>'07'!$E$29</f>
        <v>0</v>
      </c>
    </row>
    <row r="334" spans="2:13" ht="11.1" customHeight="1" x14ac:dyDescent="0.2">
      <c r="B334" s="15" t="s">
        <v>17</v>
      </c>
      <c r="C334" s="10" t="s">
        <v>46</v>
      </c>
      <c r="D334" s="56">
        <f>'08'!C29</f>
        <v>0</v>
      </c>
      <c r="E334" s="16">
        <f>'08'!H29</f>
        <v>0</v>
      </c>
      <c r="F334" s="16">
        <f>'08'!I29</f>
        <v>0</v>
      </c>
      <c r="G334" s="16">
        <f>'08'!J29</f>
        <v>0</v>
      </c>
      <c r="H334" s="16">
        <f>'08'!K29</f>
        <v>0</v>
      </c>
      <c r="I334" s="16">
        <f>'08'!L29</f>
        <v>0</v>
      </c>
      <c r="J334" s="16">
        <f>'08'!P29</f>
        <v>0</v>
      </c>
      <c r="K334" s="44" t="e">
        <f>E334/'A-M'!C13</f>
        <v>#DIV/0!</v>
      </c>
      <c r="L334" s="72">
        <f>'08'!$Q$29</f>
        <v>0</v>
      </c>
      <c r="M334" s="72">
        <f>'08'!$E$29</f>
        <v>0</v>
      </c>
    </row>
    <row r="335" spans="2:13" ht="11.1" customHeight="1" x14ac:dyDescent="0.2">
      <c r="B335" s="15" t="s">
        <v>18</v>
      </c>
      <c r="C335" s="10" t="s">
        <v>46</v>
      </c>
      <c r="D335" s="56">
        <f>'09'!C29</f>
        <v>0</v>
      </c>
      <c r="E335" s="16">
        <f>'09'!H29</f>
        <v>0</v>
      </c>
      <c r="F335" s="16">
        <f>'09'!I29</f>
        <v>0</v>
      </c>
      <c r="G335" s="16">
        <f>'09'!J29</f>
        <v>0</v>
      </c>
      <c r="H335" s="16">
        <f>'09'!K29</f>
        <v>0</v>
      </c>
      <c r="I335" s="16">
        <f>'09'!L29</f>
        <v>0</v>
      </c>
      <c r="J335" s="16">
        <f>'09'!P29</f>
        <v>0</v>
      </c>
      <c r="K335" s="44" t="e">
        <f>E335/'A-M'!C14</f>
        <v>#DIV/0!</v>
      </c>
      <c r="L335" s="72">
        <f>'09'!$Q$29</f>
        <v>0</v>
      </c>
      <c r="M335" s="72">
        <f>'09'!$E$29</f>
        <v>0</v>
      </c>
    </row>
    <row r="336" spans="2:13" ht="11.1" customHeight="1" x14ac:dyDescent="0.2">
      <c r="B336" s="15" t="s">
        <v>19</v>
      </c>
      <c r="C336" s="10" t="s">
        <v>46</v>
      </c>
      <c r="D336" s="56">
        <f>'10'!C29</f>
        <v>0</v>
      </c>
      <c r="E336" s="16">
        <f>'10'!H29</f>
        <v>0</v>
      </c>
      <c r="F336" s="16">
        <f>'10'!I29</f>
        <v>0</v>
      </c>
      <c r="G336" s="16">
        <f>'10'!J29</f>
        <v>0</v>
      </c>
      <c r="H336" s="16">
        <f>'10'!K29</f>
        <v>0</v>
      </c>
      <c r="I336" s="16">
        <f>'10'!L29</f>
        <v>0</v>
      </c>
      <c r="J336" s="16">
        <f>'10'!P29</f>
        <v>0</v>
      </c>
      <c r="K336" s="44" t="e">
        <f>E336/'A-M'!C15</f>
        <v>#DIV/0!</v>
      </c>
      <c r="L336" s="72">
        <f>'10'!$Q$29</f>
        <v>0</v>
      </c>
      <c r="M336" s="72">
        <f>'10'!$E$29</f>
        <v>0</v>
      </c>
    </row>
    <row r="337" spans="2:13" ht="11.1" customHeight="1" x14ac:dyDescent="0.2">
      <c r="B337" s="15" t="s">
        <v>20</v>
      </c>
      <c r="C337" s="10" t="s">
        <v>46</v>
      </c>
      <c r="D337" s="56">
        <f>'11'!C29</f>
        <v>0</v>
      </c>
      <c r="E337" s="16">
        <f>'11'!H29</f>
        <v>0</v>
      </c>
      <c r="F337" s="16">
        <f>'11'!I29</f>
        <v>0</v>
      </c>
      <c r="G337" s="16">
        <f>'11'!J29</f>
        <v>0</v>
      </c>
      <c r="H337" s="16">
        <f>'11'!K29</f>
        <v>0</v>
      </c>
      <c r="I337" s="16">
        <f>'11'!L29</f>
        <v>0</v>
      </c>
      <c r="J337" s="16">
        <f>'11'!P29</f>
        <v>0</v>
      </c>
      <c r="K337" s="44" t="e">
        <f>E337/'A-M'!C16</f>
        <v>#DIV/0!</v>
      </c>
      <c r="L337" s="72">
        <f>'11'!$Q$29</f>
        <v>0</v>
      </c>
      <c r="M337" s="72">
        <f>'11'!$E$29</f>
        <v>0</v>
      </c>
    </row>
    <row r="338" spans="2:13" ht="11.1" customHeight="1" x14ac:dyDescent="0.2">
      <c r="B338" s="15" t="s">
        <v>21</v>
      </c>
      <c r="C338" s="10" t="s">
        <v>46</v>
      </c>
      <c r="D338" s="56">
        <f>'12'!C29</f>
        <v>0</v>
      </c>
      <c r="E338" s="16">
        <f>'12'!H29</f>
        <v>0</v>
      </c>
      <c r="F338" s="16">
        <f>'12'!I29</f>
        <v>0</v>
      </c>
      <c r="G338" s="16">
        <f>'12'!J29</f>
        <v>0</v>
      </c>
      <c r="H338" s="16">
        <f>'12'!K29</f>
        <v>0</v>
      </c>
      <c r="I338" s="16">
        <f>'12'!L29</f>
        <v>0</v>
      </c>
      <c r="J338" s="16">
        <f>'12'!P29</f>
        <v>0</v>
      </c>
      <c r="K338" s="44" t="e">
        <f>E338/'A-M'!C17</f>
        <v>#DIV/0!</v>
      </c>
      <c r="L338" s="72">
        <f>'12'!$Q$29</f>
        <v>0</v>
      </c>
      <c r="M338" s="72">
        <f>'12'!$E$29</f>
        <v>0</v>
      </c>
    </row>
    <row r="339" spans="2:13" ht="11.1" customHeight="1" x14ac:dyDescent="0.2">
      <c r="B339" s="23" t="s">
        <v>54</v>
      </c>
      <c r="C339" s="42" t="s">
        <v>54</v>
      </c>
      <c r="D339" s="43" t="s">
        <v>54</v>
      </c>
      <c r="E339" s="30">
        <f t="shared" ref="E339:J339" si="23">SUM(E327:E338)</f>
        <v>0</v>
      </c>
      <c r="F339" s="30">
        <f t="shared" si="23"/>
        <v>0</v>
      </c>
      <c r="G339" s="30">
        <f t="shared" si="23"/>
        <v>0</v>
      </c>
      <c r="H339" s="30">
        <f t="shared" si="23"/>
        <v>0</v>
      </c>
      <c r="I339" s="30">
        <f t="shared" si="23"/>
        <v>0</v>
      </c>
      <c r="J339" s="30">
        <f t="shared" si="23"/>
        <v>0</v>
      </c>
      <c r="K339" s="45" t="e">
        <f>E339/'A-M'!C18</f>
        <v>#DIV/0!</v>
      </c>
      <c r="L339" s="74"/>
      <c r="M339" s="74"/>
    </row>
    <row r="340" spans="2:13" ht="11.1" customHeight="1" x14ac:dyDescent="0.2">
      <c r="B340" s="10" t="s">
        <v>55</v>
      </c>
      <c r="C340" s="10" t="s">
        <v>56</v>
      </c>
      <c r="D340" s="11" t="s">
        <v>0</v>
      </c>
      <c r="E340" s="11" t="s">
        <v>86</v>
      </c>
      <c r="F340" s="11" t="s">
        <v>4</v>
      </c>
      <c r="G340" s="11" t="s">
        <v>5</v>
      </c>
      <c r="H340" s="11" t="s">
        <v>6</v>
      </c>
      <c r="I340" s="11" t="s">
        <v>7</v>
      </c>
      <c r="J340" s="11" t="s">
        <v>8</v>
      </c>
      <c r="K340" s="11" t="s">
        <v>74</v>
      </c>
      <c r="L340" s="74"/>
      <c r="M340" s="74"/>
    </row>
    <row r="341" spans="2:13" ht="11.1" customHeight="1" x14ac:dyDescent="0.2">
      <c r="B341" s="15" t="s">
        <v>9</v>
      </c>
      <c r="C341" s="10" t="s">
        <v>47</v>
      </c>
      <c r="D341" s="22">
        <f>'01'!C30</f>
        <v>0</v>
      </c>
      <c r="E341" s="16">
        <f>'01'!H30</f>
        <v>0</v>
      </c>
      <c r="F341" s="16">
        <f>'01'!I30</f>
        <v>0</v>
      </c>
      <c r="G341" s="16">
        <f>'01'!J30</f>
        <v>0</v>
      </c>
      <c r="H341" s="16">
        <f>'01'!K30</f>
        <v>0</v>
      </c>
      <c r="I341" s="16">
        <f>'01'!L30</f>
        <v>0</v>
      </c>
      <c r="J341" s="16">
        <f>'01'!P30</f>
        <v>0</v>
      </c>
      <c r="K341" s="44" t="e">
        <f>E341/'A-M'!C6</f>
        <v>#DIV/0!</v>
      </c>
      <c r="L341" s="74">
        <f>'01'!$Q$30</f>
        <v>0</v>
      </c>
      <c r="M341" s="74">
        <f>'01'!$E$30</f>
        <v>0</v>
      </c>
    </row>
    <row r="342" spans="2:13" ht="11.1" customHeight="1" x14ac:dyDescent="0.2">
      <c r="B342" s="15" t="s">
        <v>11</v>
      </c>
      <c r="C342" s="10" t="s">
        <v>47</v>
      </c>
      <c r="D342" s="56">
        <f>'02'!C30</f>
        <v>0</v>
      </c>
      <c r="E342" s="16">
        <f>'02'!H30</f>
        <v>0</v>
      </c>
      <c r="F342" s="16">
        <f>'02'!I30</f>
        <v>0</v>
      </c>
      <c r="G342" s="16">
        <f>'02'!J30</f>
        <v>0</v>
      </c>
      <c r="H342" s="16">
        <f>'02'!K30</f>
        <v>0</v>
      </c>
      <c r="I342" s="16">
        <f>'02'!L30</f>
        <v>0</v>
      </c>
      <c r="J342" s="16">
        <f>'02'!P30</f>
        <v>0</v>
      </c>
      <c r="K342" s="44" t="e">
        <f>E342/'A-M'!C7</f>
        <v>#DIV/0!</v>
      </c>
      <c r="L342" s="72">
        <f>'02'!$Q$30</f>
        <v>0</v>
      </c>
      <c r="M342" s="72">
        <f>'02'!$E$30</f>
        <v>0</v>
      </c>
    </row>
    <row r="343" spans="2:13" ht="11.1" customHeight="1" x14ac:dyDescent="0.2">
      <c r="B343" s="15" t="s">
        <v>12</v>
      </c>
      <c r="C343" s="10" t="s">
        <v>47</v>
      </c>
      <c r="D343" s="56">
        <f>'03'!C30</f>
        <v>0</v>
      </c>
      <c r="E343" s="16">
        <f>'03'!H30</f>
        <v>0</v>
      </c>
      <c r="F343" s="16">
        <f>'03'!I30</f>
        <v>0</v>
      </c>
      <c r="G343" s="16">
        <f>'03'!J30</f>
        <v>0</v>
      </c>
      <c r="H343" s="16">
        <f>'03'!K30</f>
        <v>0</v>
      </c>
      <c r="I343" s="16">
        <f>'03'!L30</f>
        <v>0</v>
      </c>
      <c r="J343" s="16">
        <f>'03'!P30</f>
        <v>0</v>
      </c>
      <c r="K343" s="44" t="e">
        <f>E343/'A-M'!C8</f>
        <v>#DIV/0!</v>
      </c>
      <c r="L343" s="72">
        <f>'03'!$Q$30</f>
        <v>0</v>
      </c>
      <c r="M343" s="72">
        <f>'03'!$E$30</f>
        <v>0</v>
      </c>
    </row>
    <row r="344" spans="2:13" ht="11.1" customHeight="1" x14ac:dyDescent="0.2">
      <c r="B344" s="15" t="s">
        <v>13</v>
      </c>
      <c r="C344" s="10" t="s">
        <v>47</v>
      </c>
      <c r="D344" s="56">
        <f>'04'!C30</f>
        <v>0</v>
      </c>
      <c r="E344" s="16">
        <f>'04'!H30</f>
        <v>0</v>
      </c>
      <c r="F344" s="16">
        <f>'04'!I30</f>
        <v>0</v>
      </c>
      <c r="G344" s="16">
        <f>'04'!J30</f>
        <v>0</v>
      </c>
      <c r="H344" s="16">
        <f>'04'!K30</f>
        <v>0</v>
      </c>
      <c r="I344" s="16">
        <f>'04'!L30</f>
        <v>0</v>
      </c>
      <c r="J344" s="16">
        <f>'04'!P30</f>
        <v>0</v>
      </c>
      <c r="K344" s="44" t="e">
        <f>E344/'A-M'!C9</f>
        <v>#DIV/0!</v>
      </c>
      <c r="L344" s="72">
        <f>'04'!$Q$30</f>
        <v>0</v>
      </c>
      <c r="M344" s="72">
        <f>'04'!$E$30</f>
        <v>0</v>
      </c>
    </row>
    <row r="345" spans="2:13" ht="11.1" customHeight="1" x14ac:dyDescent="0.2">
      <c r="B345" s="15" t="s">
        <v>14</v>
      </c>
      <c r="C345" s="10" t="s">
        <v>47</v>
      </c>
      <c r="D345" s="56">
        <f>'05'!C30</f>
        <v>0</v>
      </c>
      <c r="E345" s="16">
        <f>'05'!H30</f>
        <v>0</v>
      </c>
      <c r="F345" s="16">
        <f>'05'!I30</f>
        <v>0</v>
      </c>
      <c r="G345" s="16">
        <f>'05'!J30</f>
        <v>0</v>
      </c>
      <c r="H345" s="16">
        <f>'05'!K30</f>
        <v>0</v>
      </c>
      <c r="I345" s="16">
        <f>'05'!L30</f>
        <v>0</v>
      </c>
      <c r="J345" s="16">
        <f>'05'!P30</f>
        <v>0</v>
      </c>
      <c r="K345" s="44" t="e">
        <f>E345/'A-M'!C10</f>
        <v>#DIV/0!</v>
      </c>
      <c r="L345" s="72">
        <f>'05'!$Q$30</f>
        <v>0</v>
      </c>
      <c r="M345" s="72">
        <f>'05'!$E$30</f>
        <v>0</v>
      </c>
    </row>
    <row r="346" spans="2:13" ht="11.1" customHeight="1" x14ac:dyDescent="0.2">
      <c r="B346" s="15" t="s">
        <v>15</v>
      </c>
      <c r="C346" s="10" t="s">
        <v>47</v>
      </c>
      <c r="D346" s="56">
        <f>'06'!C30</f>
        <v>0</v>
      </c>
      <c r="E346" s="16">
        <f>'06'!H30</f>
        <v>0</v>
      </c>
      <c r="F346" s="16">
        <f>'06'!I30</f>
        <v>0</v>
      </c>
      <c r="G346" s="16">
        <f>'06'!J30</f>
        <v>0</v>
      </c>
      <c r="H346" s="16">
        <f>'06'!K30</f>
        <v>0</v>
      </c>
      <c r="I346" s="16">
        <f>'06'!L30</f>
        <v>0</v>
      </c>
      <c r="J346" s="16">
        <f>'06'!P30</f>
        <v>0</v>
      </c>
      <c r="K346" s="44" t="e">
        <f>E346/'A-M'!C11</f>
        <v>#DIV/0!</v>
      </c>
      <c r="L346" s="72">
        <f>'06'!$Q$30</f>
        <v>0</v>
      </c>
      <c r="M346" s="72">
        <f>'06'!$E$30</f>
        <v>0</v>
      </c>
    </row>
    <row r="347" spans="2:13" ht="11.1" customHeight="1" x14ac:dyDescent="0.2">
      <c r="B347" s="15" t="s">
        <v>16</v>
      </c>
      <c r="C347" s="10" t="s">
        <v>47</v>
      </c>
      <c r="D347" s="56">
        <f>'07'!C30</f>
        <v>0</v>
      </c>
      <c r="E347" s="16">
        <f>'07'!H30</f>
        <v>0</v>
      </c>
      <c r="F347" s="16">
        <f>'07'!I30</f>
        <v>0</v>
      </c>
      <c r="G347" s="16">
        <f>'07'!J30</f>
        <v>0</v>
      </c>
      <c r="H347" s="16">
        <f>'07'!K30</f>
        <v>0</v>
      </c>
      <c r="I347" s="16">
        <f>'07'!L30</f>
        <v>0</v>
      </c>
      <c r="J347" s="16">
        <f>'07'!P30</f>
        <v>0</v>
      </c>
      <c r="K347" s="44" t="e">
        <f>E347/'A-M'!C12</f>
        <v>#DIV/0!</v>
      </c>
      <c r="L347" s="72">
        <f>'07'!$Q$30</f>
        <v>0</v>
      </c>
      <c r="M347" s="72">
        <f>'07'!$E$30</f>
        <v>0</v>
      </c>
    </row>
    <row r="348" spans="2:13" ht="11.1" customHeight="1" x14ac:dyDescent="0.2">
      <c r="B348" s="15" t="s">
        <v>17</v>
      </c>
      <c r="C348" s="10" t="s">
        <v>47</v>
      </c>
      <c r="D348" s="56">
        <f>'08'!C30</f>
        <v>0</v>
      </c>
      <c r="E348" s="16">
        <f>'08'!H30</f>
        <v>0</v>
      </c>
      <c r="F348" s="16">
        <f>'08'!I30</f>
        <v>0</v>
      </c>
      <c r="G348" s="16">
        <f>'08'!J30</f>
        <v>0</v>
      </c>
      <c r="H348" s="16">
        <f>'08'!K30</f>
        <v>0</v>
      </c>
      <c r="I348" s="16">
        <f>'08'!L30</f>
        <v>0</v>
      </c>
      <c r="J348" s="16">
        <f>'08'!P30</f>
        <v>0</v>
      </c>
      <c r="K348" s="44" t="e">
        <f>E348/'A-M'!C13</f>
        <v>#DIV/0!</v>
      </c>
      <c r="L348" s="72">
        <f>'08'!$Q$30</f>
        <v>0</v>
      </c>
      <c r="M348" s="72">
        <f>'08'!$E$30</f>
        <v>0</v>
      </c>
    </row>
    <row r="349" spans="2:13" ht="11.1" customHeight="1" x14ac:dyDescent="0.2">
      <c r="B349" s="15" t="s">
        <v>18</v>
      </c>
      <c r="C349" s="10" t="s">
        <v>47</v>
      </c>
      <c r="D349" s="56">
        <f>'09'!C30</f>
        <v>0</v>
      </c>
      <c r="E349" s="16">
        <f>'09'!H30</f>
        <v>0</v>
      </c>
      <c r="F349" s="16">
        <f>'09'!I30</f>
        <v>0</v>
      </c>
      <c r="G349" s="16">
        <f>'09'!J30</f>
        <v>0</v>
      </c>
      <c r="H349" s="16">
        <f>'09'!K30</f>
        <v>0</v>
      </c>
      <c r="I349" s="16">
        <f>'09'!L30</f>
        <v>0</v>
      </c>
      <c r="J349" s="16">
        <f>'09'!P30</f>
        <v>0</v>
      </c>
      <c r="K349" s="44" t="e">
        <f>E349/'A-M'!C14</f>
        <v>#DIV/0!</v>
      </c>
      <c r="L349" s="72">
        <f>'09'!$Q$30</f>
        <v>0</v>
      </c>
      <c r="M349" s="72">
        <f>'09'!$E$30</f>
        <v>0</v>
      </c>
    </row>
    <row r="350" spans="2:13" ht="11.1" customHeight="1" x14ac:dyDescent="0.2">
      <c r="B350" s="15" t="s">
        <v>19</v>
      </c>
      <c r="C350" s="10" t="s">
        <v>47</v>
      </c>
      <c r="D350" s="56">
        <f>'10'!C30</f>
        <v>0</v>
      </c>
      <c r="E350" s="16">
        <f>'10'!H30</f>
        <v>0</v>
      </c>
      <c r="F350" s="16">
        <f>'10'!I30</f>
        <v>0</v>
      </c>
      <c r="G350" s="16">
        <f>'10'!J30</f>
        <v>0</v>
      </c>
      <c r="H350" s="16">
        <f>'10'!K30</f>
        <v>0</v>
      </c>
      <c r="I350" s="16">
        <f>'10'!L30</f>
        <v>0</v>
      </c>
      <c r="J350" s="16">
        <f>'10'!P30</f>
        <v>0</v>
      </c>
      <c r="K350" s="44" t="e">
        <f>E350/'A-M'!C15</f>
        <v>#DIV/0!</v>
      </c>
      <c r="L350" s="72">
        <f>'10'!$Q$30</f>
        <v>0</v>
      </c>
      <c r="M350" s="72">
        <f>'10'!$E$30</f>
        <v>0</v>
      </c>
    </row>
    <row r="351" spans="2:13" ht="11.1" customHeight="1" x14ac:dyDescent="0.2">
      <c r="B351" s="15" t="s">
        <v>20</v>
      </c>
      <c r="C351" s="10" t="s">
        <v>47</v>
      </c>
      <c r="D351" s="56">
        <f>'11'!C30</f>
        <v>0</v>
      </c>
      <c r="E351" s="16">
        <f>'11'!H30</f>
        <v>0</v>
      </c>
      <c r="F351" s="16">
        <f>'11'!I30</f>
        <v>0</v>
      </c>
      <c r="G351" s="16">
        <f>'11'!J30</f>
        <v>0</v>
      </c>
      <c r="H351" s="16">
        <f>'11'!K30</f>
        <v>0</v>
      </c>
      <c r="I351" s="16">
        <f>'11'!L30</f>
        <v>0</v>
      </c>
      <c r="J351" s="16">
        <f>'11'!P30</f>
        <v>0</v>
      </c>
      <c r="K351" s="44" t="e">
        <f>E351/'A-M'!C16</f>
        <v>#DIV/0!</v>
      </c>
      <c r="L351" s="72">
        <f>'11'!$Q$30</f>
        <v>0</v>
      </c>
      <c r="M351" s="72">
        <f>'11'!$E$30</f>
        <v>0</v>
      </c>
    </row>
    <row r="352" spans="2:13" ht="11.1" customHeight="1" x14ac:dyDescent="0.2">
      <c r="B352" s="15" t="s">
        <v>21</v>
      </c>
      <c r="C352" s="10" t="s">
        <v>47</v>
      </c>
      <c r="D352" s="56">
        <f>'12'!C30</f>
        <v>0</v>
      </c>
      <c r="E352" s="16">
        <f>'12'!H30</f>
        <v>0</v>
      </c>
      <c r="F352" s="16">
        <f>'12'!I30</f>
        <v>0</v>
      </c>
      <c r="G352" s="16">
        <f>'12'!J30</f>
        <v>0</v>
      </c>
      <c r="H352" s="16">
        <f>'12'!K30</f>
        <v>0</v>
      </c>
      <c r="I352" s="16">
        <f>'12'!L30</f>
        <v>0</v>
      </c>
      <c r="J352" s="16">
        <f>'12'!P30</f>
        <v>0</v>
      </c>
      <c r="K352" s="44" t="e">
        <f>E352/'A-M'!C17</f>
        <v>#DIV/0!</v>
      </c>
      <c r="L352" s="72">
        <f>'12'!$Q$30</f>
        <v>0</v>
      </c>
      <c r="M352" s="72">
        <f>'12'!$E$30</f>
        <v>0</v>
      </c>
    </row>
    <row r="353" spans="2:13" ht="11.1" customHeight="1" x14ac:dyDescent="0.2">
      <c r="B353" s="23" t="s">
        <v>54</v>
      </c>
      <c r="C353" s="42" t="s">
        <v>54</v>
      </c>
      <c r="D353" s="43" t="s">
        <v>54</v>
      </c>
      <c r="E353" s="30">
        <f t="shared" ref="E353:J353" si="24">SUM(E341:E352)</f>
        <v>0</v>
      </c>
      <c r="F353" s="30">
        <f t="shared" si="24"/>
        <v>0</v>
      </c>
      <c r="G353" s="30">
        <f t="shared" si="24"/>
        <v>0</v>
      </c>
      <c r="H353" s="30">
        <f t="shared" si="24"/>
        <v>0</v>
      </c>
      <c r="I353" s="30">
        <f t="shared" si="24"/>
        <v>0</v>
      </c>
      <c r="J353" s="30">
        <f t="shared" si="24"/>
        <v>0</v>
      </c>
      <c r="K353" s="45" t="e">
        <f>E353/'A-M'!C18</f>
        <v>#DIV/0!</v>
      </c>
      <c r="L353" s="74"/>
      <c r="M353" s="74"/>
    </row>
    <row r="354" spans="2:13" ht="11.1" customHeight="1" x14ac:dyDescent="0.2">
      <c r="B354" s="10" t="s">
        <v>55</v>
      </c>
      <c r="C354" s="10" t="s">
        <v>56</v>
      </c>
      <c r="D354" s="11" t="s">
        <v>0</v>
      </c>
      <c r="E354" s="11" t="s">
        <v>86</v>
      </c>
      <c r="F354" s="11" t="s">
        <v>4</v>
      </c>
      <c r="G354" s="11" t="s">
        <v>5</v>
      </c>
      <c r="H354" s="11" t="s">
        <v>6</v>
      </c>
      <c r="I354" s="11" t="s">
        <v>7</v>
      </c>
      <c r="J354" s="11" t="s">
        <v>8</v>
      </c>
      <c r="K354" s="11" t="s">
        <v>74</v>
      </c>
      <c r="L354" s="74"/>
      <c r="M354" s="74"/>
    </row>
    <row r="355" spans="2:13" ht="11.1" customHeight="1" x14ac:dyDescent="0.2">
      <c r="B355" s="15" t="s">
        <v>9</v>
      </c>
      <c r="C355" s="10" t="s">
        <v>48</v>
      </c>
      <c r="D355" s="22">
        <f>'01'!C31</f>
        <v>0</v>
      </c>
      <c r="E355" s="16">
        <f>'01'!H31</f>
        <v>0</v>
      </c>
      <c r="F355" s="16">
        <f>'01'!I31</f>
        <v>0</v>
      </c>
      <c r="G355" s="16">
        <f>'01'!J31</f>
        <v>0</v>
      </c>
      <c r="H355" s="16">
        <f>'01'!K31</f>
        <v>0</v>
      </c>
      <c r="I355" s="16">
        <f>'01'!L31</f>
        <v>0</v>
      </c>
      <c r="J355" s="16">
        <f>'01'!P31</f>
        <v>0</v>
      </c>
      <c r="K355" s="44" t="e">
        <f>E355/'A-M'!C6</f>
        <v>#DIV/0!</v>
      </c>
      <c r="L355" s="74">
        <f>'01'!$Q$31</f>
        <v>0</v>
      </c>
      <c r="M355" s="74">
        <f>'01'!$E$31</f>
        <v>0</v>
      </c>
    </row>
    <row r="356" spans="2:13" ht="11.1" customHeight="1" x14ac:dyDescent="0.2">
      <c r="B356" s="15" t="s">
        <v>11</v>
      </c>
      <c r="C356" s="10" t="s">
        <v>48</v>
      </c>
      <c r="D356" s="56">
        <f>'02'!C31</f>
        <v>0</v>
      </c>
      <c r="E356" s="16">
        <f>'02'!H31</f>
        <v>0</v>
      </c>
      <c r="F356" s="16">
        <f>'02'!I31</f>
        <v>0</v>
      </c>
      <c r="G356" s="16">
        <f>'02'!J31</f>
        <v>0</v>
      </c>
      <c r="H356" s="16">
        <f>'02'!K31</f>
        <v>0</v>
      </c>
      <c r="I356" s="16">
        <f>'02'!L31</f>
        <v>0</v>
      </c>
      <c r="J356" s="16">
        <f>'02'!P31</f>
        <v>0</v>
      </c>
      <c r="K356" s="44" t="e">
        <f>E356/'A-M'!C7</f>
        <v>#DIV/0!</v>
      </c>
      <c r="L356" s="72">
        <f>'02'!$Q$31</f>
        <v>0</v>
      </c>
      <c r="M356" s="72">
        <f>'02'!$E$31</f>
        <v>0</v>
      </c>
    </row>
    <row r="357" spans="2:13" ht="11.1" customHeight="1" x14ac:dyDescent="0.2">
      <c r="B357" s="15" t="s">
        <v>12</v>
      </c>
      <c r="C357" s="10" t="s">
        <v>48</v>
      </c>
      <c r="D357" s="56">
        <f>'03'!C31</f>
        <v>0</v>
      </c>
      <c r="E357" s="16">
        <f>'03'!H31</f>
        <v>0</v>
      </c>
      <c r="F357" s="16">
        <f>'03'!I31</f>
        <v>0</v>
      </c>
      <c r="G357" s="16">
        <f>'03'!J31</f>
        <v>0</v>
      </c>
      <c r="H357" s="16">
        <f>'03'!K31</f>
        <v>0</v>
      </c>
      <c r="I357" s="16">
        <f>'03'!L31</f>
        <v>0</v>
      </c>
      <c r="J357" s="16">
        <f>'03'!P31</f>
        <v>0</v>
      </c>
      <c r="K357" s="44" t="e">
        <f>E357/'A-M'!C8</f>
        <v>#DIV/0!</v>
      </c>
      <c r="L357" s="72">
        <f>'03'!$Q$31</f>
        <v>0</v>
      </c>
      <c r="M357" s="72">
        <f>'03'!$E$31</f>
        <v>0</v>
      </c>
    </row>
    <row r="358" spans="2:13" ht="11.1" customHeight="1" x14ac:dyDescent="0.2">
      <c r="B358" s="15" t="s">
        <v>13</v>
      </c>
      <c r="C358" s="10" t="s">
        <v>48</v>
      </c>
      <c r="D358" s="56">
        <f>'04'!C31</f>
        <v>0</v>
      </c>
      <c r="E358" s="16">
        <f>'04'!H31</f>
        <v>0</v>
      </c>
      <c r="F358" s="16">
        <f>'04'!I31</f>
        <v>0</v>
      </c>
      <c r="G358" s="16">
        <f>'04'!J31</f>
        <v>0</v>
      </c>
      <c r="H358" s="16">
        <f>'04'!K31</f>
        <v>0</v>
      </c>
      <c r="I358" s="16">
        <f>'04'!L31</f>
        <v>0</v>
      </c>
      <c r="J358" s="16">
        <f>'04'!P31</f>
        <v>0</v>
      </c>
      <c r="K358" s="44" t="e">
        <f>E358/'A-M'!C9</f>
        <v>#DIV/0!</v>
      </c>
      <c r="L358" s="72">
        <f>'04'!$Q$31</f>
        <v>0</v>
      </c>
      <c r="M358" s="72">
        <f>'04'!$E$31</f>
        <v>0</v>
      </c>
    </row>
    <row r="359" spans="2:13" ht="11.1" customHeight="1" x14ac:dyDescent="0.2">
      <c r="B359" s="15" t="s">
        <v>14</v>
      </c>
      <c r="C359" s="10" t="s">
        <v>48</v>
      </c>
      <c r="D359" s="56">
        <f>'05'!C31</f>
        <v>0</v>
      </c>
      <c r="E359" s="16">
        <f>'05'!H31</f>
        <v>0</v>
      </c>
      <c r="F359" s="16">
        <f>'05'!I31</f>
        <v>0</v>
      </c>
      <c r="G359" s="16">
        <f>'05'!J31</f>
        <v>0</v>
      </c>
      <c r="H359" s="16">
        <f>'05'!K31</f>
        <v>0</v>
      </c>
      <c r="I359" s="16">
        <f>'05'!L31</f>
        <v>0</v>
      </c>
      <c r="J359" s="16">
        <f>'05'!P31</f>
        <v>0</v>
      </c>
      <c r="K359" s="44" t="e">
        <f>E359/'A-M'!C10</f>
        <v>#DIV/0!</v>
      </c>
      <c r="L359" s="72">
        <f>'05'!$Q$31</f>
        <v>0</v>
      </c>
      <c r="M359" s="72">
        <f>'05'!$E$31</f>
        <v>0</v>
      </c>
    </row>
    <row r="360" spans="2:13" ht="11.1" customHeight="1" x14ac:dyDescent="0.2">
      <c r="B360" s="15" t="s">
        <v>15</v>
      </c>
      <c r="C360" s="10" t="s">
        <v>48</v>
      </c>
      <c r="D360" s="56">
        <f>'06'!C31</f>
        <v>0</v>
      </c>
      <c r="E360" s="16">
        <f>'06'!H31</f>
        <v>0</v>
      </c>
      <c r="F360" s="16">
        <f>'06'!I31</f>
        <v>0</v>
      </c>
      <c r="G360" s="16">
        <f>'06'!J31</f>
        <v>0</v>
      </c>
      <c r="H360" s="16">
        <f>'06'!K31</f>
        <v>0</v>
      </c>
      <c r="I360" s="16">
        <f>'06'!L31</f>
        <v>0</v>
      </c>
      <c r="J360" s="16">
        <f>'06'!P31</f>
        <v>0</v>
      </c>
      <c r="K360" s="44" t="e">
        <f>E360/'A-M'!C11</f>
        <v>#DIV/0!</v>
      </c>
      <c r="L360" s="72">
        <f>'06'!$Q$31</f>
        <v>0</v>
      </c>
      <c r="M360" s="72">
        <f>'06'!$E$31</f>
        <v>0</v>
      </c>
    </row>
    <row r="361" spans="2:13" ht="11.1" customHeight="1" x14ac:dyDescent="0.2">
      <c r="B361" s="15" t="s">
        <v>16</v>
      </c>
      <c r="C361" s="10" t="s">
        <v>48</v>
      </c>
      <c r="D361" s="56">
        <f>'07'!C31</f>
        <v>0</v>
      </c>
      <c r="E361" s="16">
        <f>'07'!H31</f>
        <v>0</v>
      </c>
      <c r="F361" s="16">
        <f>'07'!I31</f>
        <v>0</v>
      </c>
      <c r="G361" s="16">
        <f>'07'!J31</f>
        <v>0</v>
      </c>
      <c r="H361" s="16">
        <f>'07'!K31</f>
        <v>0</v>
      </c>
      <c r="I361" s="16">
        <f>'07'!L31</f>
        <v>0</v>
      </c>
      <c r="J361" s="16">
        <f>'07'!P31</f>
        <v>0</v>
      </c>
      <c r="K361" s="44" t="e">
        <f>E361/'A-M'!C12</f>
        <v>#DIV/0!</v>
      </c>
      <c r="L361" s="72">
        <f>'07'!$Q$31</f>
        <v>0</v>
      </c>
      <c r="M361" s="72">
        <f>'07'!$E$31</f>
        <v>0</v>
      </c>
    </row>
    <row r="362" spans="2:13" ht="11.1" customHeight="1" x14ac:dyDescent="0.2">
      <c r="B362" s="15" t="s">
        <v>17</v>
      </c>
      <c r="C362" s="10" t="s">
        <v>48</v>
      </c>
      <c r="D362" s="56">
        <f>'08'!C31</f>
        <v>0</v>
      </c>
      <c r="E362" s="16">
        <f>'08'!H31</f>
        <v>0</v>
      </c>
      <c r="F362" s="16">
        <f>'08'!I31</f>
        <v>0</v>
      </c>
      <c r="G362" s="16">
        <f>'08'!J31</f>
        <v>0</v>
      </c>
      <c r="H362" s="16">
        <f>'08'!K31</f>
        <v>0</v>
      </c>
      <c r="I362" s="16">
        <f>'08'!L31</f>
        <v>0</v>
      </c>
      <c r="J362" s="16">
        <f>'08'!P31</f>
        <v>0</v>
      </c>
      <c r="K362" s="44" t="e">
        <f>E362/'A-M'!C13</f>
        <v>#DIV/0!</v>
      </c>
      <c r="L362" s="72">
        <f>'08'!$Q$31</f>
        <v>0</v>
      </c>
      <c r="M362" s="72">
        <f>'08'!$E$31</f>
        <v>0</v>
      </c>
    </row>
    <row r="363" spans="2:13" ht="11.1" customHeight="1" x14ac:dyDescent="0.2">
      <c r="B363" s="15" t="s">
        <v>18</v>
      </c>
      <c r="C363" s="10" t="s">
        <v>48</v>
      </c>
      <c r="D363" s="56">
        <f>'09'!C31</f>
        <v>0</v>
      </c>
      <c r="E363" s="16">
        <f>'09'!H31</f>
        <v>0</v>
      </c>
      <c r="F363" s="16">
        <f>'09'!I31</f>
        <v>0</v>
      </c>
      <c r="G363" s="16">
        <f>'09'!J31</f>
        <v>0</v>
      </c>
      <c r="H363" s="16">
        <f>'09'!K31</f>
        <v>0</v>
      </c>
      <c r="I363" s="16">
        <f>'09'!L31</f>
        <v>0</v>
      </c>
      <c r="J363" s="16">
        <f>'09'!P31</f>
        <v>0</v>
      </c>
      <c r="K363" s="44" t="e">
        <f>E363/'A-M'!C14</f>
        <v>#DIV/0!</v>
      </c>
      <c r="L363" s="72">
        <f>'09'!$Q$31</f>
        <v>0</v>
      </c>
      <c r="M363" s="72">
        <f>'09'!$E$31</f>
        <v>0</v>
      </c>
    </row>
    <row r="364" spans="2:13" ht="11.1" customHeight="1" x14ac:dyDescent="0.2">
      <c r="B364" s="15" t="s">
        <v>19</v>
      </c>
      <c r="C364" s="10" t="s">
        <v>48</v>
      </c>
      <c r="D364" s="56">
        <f>'10'!C31</f>
        <v>0</v>
      </c>
      <c r="E364" s="16">
        <f>'10'!H31</f>
        <v>0</v>
      </c>
      <c r="F364" s="16">
        <f>'10'!I31</f>
        <v>0</v>
      </c>
      <c r="G364" s="16">
        <f>'10'!J31</f>
        <v>0</v>
      </c>
      <c r="H364" s="16">
        <f>'10'!K31</f>
        <v>0</v>
      </c>
      <c r="I364" s="16">
        <f>'10'!L31</f>
        <v>0</v>
      </c>
      <c r="J364" s="16">
        <f>'10'!P31</f>
        <v>0</v>
      </c>
      <c r="K364" s="44" t="e">
        <f>E364/'A-M'!C15</f>
        <v>#DIV/0!</v>
      </c>
      <c r="L364" s="72">
        <f>'10'!$Q$31</f>
        <v>0</v>
      </c>
      <c r="M364" s="72">
        <f>'10'!$E$31</f>
        <v>0</v>
      </c>
    </row>
    <row r="365" spans="2:13" ht="11.1" customHeight="1" x14ac:dyDescent="0.2">
      <c r="B365" s="15" t="s">
        <v>20</v>
      </c>
      <c r="C365" s="10" t="s">
        <v>48</v>
      </c>
      <c r="D365" s="56">
        <f>'11'!C31</f>
        <v>0</v>
      </c>
      <c r="E365" s="16">
        <f>'11'!H31</f>
        <v>0</v>
      </c>
      <c r="F365" s="16">
        <f>'11'!I31</f>
        <v>0</v>
      </c>
      <c r="G365" s="16">
        <f>'11'!J31</f>
        <v>0</v>
      </c>
      <c r="H365" s="16">
        <f>'11'!K31</f>
        <v>0</v>
      </c>
      <c r="I365" s="16">
        <f>'11'!L31</f>
        <v>0</v>
      </c>
      <c r="J365" s="16">
        <f>'11'!P31</f>
        <v>0</v>
      </c>
      <c r="K365" s="44" t="e">
        <f>E365/'A-M'!C16</f>
        <v>#DIV/0!</v>
      </c>
      <c r="L365" s="72">
        <f>'11'!$Q$31</f>
        <v>0</v>
      </c>
      <c r="M365" s="72">
        <f>'11'!$E$31</f>
        <v>0</v>
      </c>
    </row>
    <row r="366" spans="2:13" ht="11.1" customHeight="1" x14ac:dyDescent="0.2">
      <c r="B366" s="15" t="s">
        <v>21</v>
      </c>
      <c r="C366" s="10" t="s">
        <v>48</v>
      </c>
      <c r="D366" s="56">
        <f>'12'!C31</f>
        <v>0</v>
      </c>
      <c r="E366" s="16">
        <f>'12'!H31</f>
        <v>0</v>
      </c>
      <c r="F366" s="16">
        <f>'12'!I31</f>
        <v>0</v>
      </c>
      <c r="G366" s="16">
        <f>'12'!J31</f>
        <v>0</v>
      </c>
      <c r="H366" s="16">
        <f>'12'!K31</f>
        <v>0</v>
      </c>
      <c r="I366" s="16">
        <f>'12'!L31</f>
        <v>0</v>
      </c>
      <c r="J366" s="16">
        <f>'12'!P31</f>
        <v>0</v>
      </c>
      <c r="K366" s="44" t="e">
        <f>E366/'A-M'!C17</f>
        <v>#DIV/0!</v>
      </c>
      <c r="L366" s="72">
        <f>'12'!$Q$31</f>
        <v>0</v>
      </c>
      <c r="M366" s="72">
        <f>'12'!$E$31</f>
        <v>0</v>
      </c>
    </row>
    <row r="367" spans="2:13" ht="11.1" customHeight="1" x14ac:dyDescent="0.2">
      <c r="B367" s="23" t="s">
        <v>54</v>
      </c>
      <c r="C367" s="42" t="s">
        <v>54</v>
      </c>
      <c r="D367" s="23" t="s">
        <v>54</v>
      </c>
      <c r="E367" s="30">
        <f t="shared" ref="E367:J367" si="25">SUM(E355:E366)</f>
        <v>0</v>
      </c>
      <c r="F367" s="30">
        <f t="shared" si="25"/>
        <v>0</v>
      </c>
      <c r="G367" s="30">
        <f t="shared" si="25"/>
        <v>0</v>
      </c>
      <c r="H367" s="30">
        <f t="shared" si="25"/>
        <v>0</v>
      </c>
      <c r="I367" s="30">
        <f t="shared" si="25"/>
        <v>0</v>
      </c>
      <c r="J367" s="30">
        <f t="shared" si="25"/>
        <v>0</v>
      </c>
      <c r="K367" s="45" t="e">
        <f>E367/'A-M'!C18</f>
        <v>#DIV/0!</v>
      </c>
      <c r="L367" s="74"/>
      <c r="M367" s="74"/>
    </row>
    <row r="368" spans="2:13" ht="11.1" customHeight="1" x14ac:dyDescent="0.2">
      <c r="B368" s="10" t="s">
        <v>55</v>
      </c>
      <c r="C368" s="10" t="s">
        <v>56</v>
      </c>
      <c r="D368" s="11" t="s">
        <v>0</v>
      </c>
      <c r="E368" s="11" t="s">
        <v>86</v>
      </c>
      <c r="F368" s="11" t="s">
        <v>4</v>
      </c>
      <c r="G368" s="11" t="s">
        <v>5</v>
      </c>
      <c r="H368" s="11" t="s">
        <v>6</v>
      </c>
      <c r="I368" s="11" t="s">
        <v>7</v>
      </c>
      <c r="J368" s="11" t="s">
        <v>8</v>
      </c>
      <c r="K368" s="11" t="s">
        <v>74</v>
      </c>
      <c r="L368" s="74"/>
      <c r="M368" s="74"/>
    </row>
    <row r="369" spans="2:13" ht="11.1" customHeight="1" x14ac:dyDescent="0.2">
      <c r="B369" s="15" t="s">
        <v>9</v>
      </c>
      <c r="C369" s="10" t="s">
        <v>49</v>
      </c>
      <c r="D369" s="22">
        <f>'01'!C32</f>
        <v>0</v>
      </c>
      <c r="E369" s="16">
        <f>'01'!H32</f>
        <v>0</v>
      </c>
      <c r="F369" s="16">
        <f>'01'!I32</f>
        <v>0</v>
      </c>
      <c r="G369" s="16">
        <f>'01'!J32</f>
        <v>0</v>
      </c>
      <c r="H369" s="16">
        <f>'01'!K32</f>
        <v>0</v>
      </c>
      <c r="I369" s="16">
        <f>'01'!L32</f>
        <v>0</v>
      </c>
      <c r="J369" s="16">
        <f>'01'!P32</f>
        <v>0</v>
      </c>
      <c r="K369" s="44" t="e">
        <f>E369/'A-M'!C6</f>
        <v>#DIV/0!</v>
      </c>
      <c r="L369" s="74">
        <f>'01'!$Q$32</f>
        <v>0</v>
      </c>
      <c r="M369" s="74">
        <f>'01'!$E$32</f>
        <v>0</v>
      </c>
    </row>
    <row r="370" spans="2:13" ht="11.1" customHeight="1" x14ac:dyDescent="0.2">
      <c r="B370" s="15" t="s">
        <v>11</v>
      </c>
      <c r="C370" s="10" t="s">
        <v>49</v>
      </c>
      <c r="D370" s="56">
        <f>'02'!C32</f>
        <v>0</v>
      </c>
      <c r="E370" s="16">
        <f>'02'!H32</f>
        <v>0</v>
      </c>
      <c r="F370" s="16">
        <f>'02'!I32</f>
        <v>0</v>
      </c>
      <c r="G370" s="16">
        <f>'02'!J32</f>
        <v>0</v>
      </c>
      <c r="H370" s="16">
        <f>'02'!K32</f>
        <v>0</v>
      </c>
      <c r="I370" s="16">
        <f>'02'!L32</f>
        <v>0</v>
      </c>
      <c r="J370" s="16">
        <f>'02'!P32</f>
        <v>0</v>
      </c>
      <c r="K370" s="44" t="e">
        <f>E370/'A-M'!C7</f>
        <v>#DIV/0!</v>
      </c>
      <c r="L370" s="72">
        <f>'02'!$Q$32</f>
        <v>0</v>
      </c>
      <c r="M370" s="72">
        <f>'02'!$E$32</f>
        <v>0</v>
      </c>
    </row>
    <row r="371" spans="2:13" ht="11.1" customHeight="1" x14ac:dyDescent="0.2">
      <c r="B371" s="15" t="s">
        <v>12</v>
      </c>
      <c r="C371" s="10" t="s">
        <v>49</v>
      </c>
      <c r="D371" s="56">
        <f>'03'!C32</f>
        <v>0</v>
      </c>
      <c r="E371" s="16">
        <f>'03'!H32</f>
        <v>0</v>
      </c>
      <c r="F371" s="16">
        <f>'03'!I32</f>
        <v>0</v>
      </c>
      <c r="G371" s="16">
        <f>'03'!J32</f>
        <v>0</v>
      </c>
      <c r="H371" s="16">
        <f>'03'!K32</f>
        <v>0</v>
      </c>
      <c r="I371" s="16">
        <f>'03'!L32</f>
        <v>0</v>
      </c>
      <c r="J371" s="16">
        <f>'03'!P32</f>
        <v>0</v>
      </c>
      <c r="K371" s="44" t="e">
        <f>E371/'A-M'!C8</f>
        <v>#DIV/0!</v>
      </c>
      <c r="L371" s="72">
        <f>'03'!$Q$32</f>
        <v>0</v>
      </c>
      <c r="M371" s="72">
        <f>'03'!$E$32</f>
        <v>0</v>
      </c>
    </row>
    <row r="372" spans="2:13" ht="11.1" customHeight="1" x14ac:dyDescent="0.2">
      <c r="B372" s="15" t="s">
        <v>13</v>
      </c>
      <c r="C372" s="10" t="s">
        <v>49</v>
      </c>
      <c r="D372" s="56">
        <f>'04'!C32</f>
        <v>0</v>
      </c>
      <c r="E372" s="16">
        <f>'04'!H32</f>
        <v>0</v>
      </c>
      <c r="F372" s="16">
        <f>'04'!I32</f>
        <v>0</v>
      </c>
      <c r="G372" s="16">
        <f>'04'!J32</f>
        <v>0</v>
      </c>
      <c r="H372" s="16">
        <f>'04'!K32</f>
        <v>0</v>
      </c>
      <c r="I372" s="16">
        <f>'04'!L32</f>
        <v>0</v>
      </c>
      <c r="J372" s="16">
        <f>'04'!P32</f>
        <v>0</v>
      </c>
      <c r="K372" s="44" t="e">
        <f>E372/'A-M'!C9</f>
        <v>#DIV/0!</v>
      </c>
      <c r="L372" s="72">
        <f>'04'!$Q$32</f>
        <v>0</v>
      </c>
      <c r="M372" s="72">
        <f>'04'!$E$32</f>
        <v>0</v>
      </c>
    </row>
    <row r="373" spans="2:13" ht="11.1" customHeight="1" x14ac:dyDescent="0.2">
      <c r="B373" s="15" t="s">
        <v>14</v>
      </c>
      <c r="C373" s="10" t="s">
        <v>49</v>
      </c>
      <c r="D373" s="56">
        <f>'05'!C32</f>
        <v>0</v>
      </c>
      <c r="E373" s="16">
        <f>'05'!H32</f>
        <v>0</v>
      </c>
      <c r="F373" s="16">
        <f>'05'!I32</f>
        <v>0</v>
      </c>
      <c r="G373" s="16">
        <f>'05'!J32</f>
        <v>0</v>
      </c>
      <c r="H373" s="16">
        <f>'05'!K32</f>
        <v>0</v>
      </c>
      <c r="I373" s="16">
        <f>'05'!L32</f>
        <v>0</v>
      </c>
      <c r="J373" s="16">
        <f>'05'!P32</f>
        <v>0</v>
      </c>
      <c r="K373" s="44" t="e">
        <f>E373/'A-M'!C10</f>
        <v>#DIV/0!</v>
      </c>
      <c r="L373" s="72">
        <f>'05'!$Q$32</f>
        <v>0</v>
      </c>
      <c r="M373" s="72">
        <f>'05'!$E$32</f>
        <v>0</v>
      </c>
    </row>
    <row r="374" spans="2:13" ht="11.1" customHeight="1" x14ac:dyDescent="0.2">
      <c r="B374" s="15" t="s">
        <v>15</v>
      </c>
      <c r="C374" s="10" t="s">
        <v>49</v>
      </c>
      <c r="D374" s="56">
        <f>'06'!C32</f>
        <v>0</v>
      </c>
      <c r="E374" s="16">
        <f>'06'!H32</f>
        <v>0</v>
      </c>
      <c r="F374" s="16">
        <f>'06'!I32</f>
        <v>0</v>
      </c>
      <c r="G374" s="16">
        <f>'06'!J32</f>
        <v>0</v>
      </c>
      <c r="H374" s="16">
        <f>'06'!K32</f>
        <v>0</v>
      </c>
      <c r="I374" s="16">
        <f>'06'!L32</f>
        <v>0</v>
      </c>
      <c r="J374" s="16">
        <f>'06'!P32</f>
        <v>0</v>
      </c>
      <c r="K374" s="44" t="e">
        <f>E374/'A-M'!C11</f>
        <v>#DIV/0!</v>
      </c>
      <c r="L374" s="72">
        <f>'06'!$Q$32</f>
        <v>0</v>
      </c>
      <c r="M374" s="72">
        <f>'06'!$E$32</f>
        <v>0</v>
      </c>
    </row>
    <row r="375" spans="2:13" ht="11.1" customHeight="1" x14ac:dyDescent="0.2">
      <c r="B375" s="15" t="s">
        <v>16</v>
      </c>
      <c r="C375" s="10" t="s">
        <v>49</v>
      </c>
      <c r="D375" s="56">
        <f>'07'!C32</f>
        <v>0</v>
      </c>
      <c r="E375" s="16">
        <f>'07'!H32</f>
        <v>0</v>
      </c>
      <c r="F375" s="16">
        <f>'07'!I32</f>
        <v>0</v>
      </c>
      <c r="G375" s="16">
        <f>'07'!J32</f>
        <v>0</v>
      </c>
      <c r="H375" s="16">
        <f>'07'!K32</f>
        <v>0</v>
      </c>
      <c r="I375" s="16">
        <f>'07'!L32</f>
        <v>0</v>
      </c>
      <c r="J375" s="16">
        <f>'07'!P32</f>
        <v>0</v>
      </c>
      <c r="K375" s="44" t="e">
        <f>E375/'A-M'!C12</f>
        <v>#DIV/0!</v>
      </c>
      <c r="L375" s="72">
        <f>'07'!$Q$32</f>
        <v>0</v>
      </c>
      <c r="M375" s="72">
        <f>'07'!$E$32</f>
        <v>0</v>
      </c>
    </row>
    <row r="376" spans="2:13" ht="11.1" customHeight="1" x14ac:dyDescent="0.2">
      <c r="B376" s="15" t="s">
        <v>17</v>
      </c>
      <c r="C376" s="10" t="s">
        <v>49</v>
      </c>
      <c r="D376" s="56">
        <f>'08'!C32</f>
        <v>0</v>
      </c>
      <c r="E376" s="16">
        <f>'08'!H32</f>
        <v>0</v>
      </c>
      <c r="F376" s="16">
        <f>'08'!I32</f>
        <v>0</v>
      </c>
      <c r="G376" s="16">
        <f>'08'!J32</f>
        <v>0</v>
      </c>
      <c r="H376" s="16">
        <f>'08'!K32</f>
        <v>0</v>
      </c>
      <c r="I376" s="16">
        <f>'08'!L32</f>
        <v>0</v>
      </c>
      <c r="J376" s="16">
        <f>'08'!P32</f>
        <v>0</v>
      </c>
      <c r="K376" s="44" t="e">
        <f>E376/'A-M'!C13</f>
        <v>#DIV/0!</v>
      </c>
      <c r="L376" s="72">
        <f>'08'!$Q$32</f>
        <v>0</v>
      </c>
      <c r="M376" s="72">
        <f>'08'!$E$32</f>
        <v>0</v>
      </c>
    </row>
    <row r="377" spans="2:13" ht="11.1" customHeight="1" x14ac:dyDescent="0.2">
      <c r="B377" s="15" t="s">
        <v>18</v>
      </c>
      <c r="C377" s="10" t="s">
        <v>49</v>
      </c>
      <c r="D377" s="56">
        <f>'09'!C32</f>
        <v>0</v>
      </c>
      <c r="E377" s="16">
        <f>'09'!H32</f>
        <v>0</v>
      </c>
      <c r="F377" s="16">
        <f>'09'!I32</f>
        <v>0</v>
      </c>
      <c r="G377" s="16">
        <f>'09'!J32</f>
        <v>0</v>
      </c>
      <c r="H377" s="16">
        <f>'09'!K32</f>
        <v>0</v>
      </c>
      <c r="I377" s="16">
        <f>'09'!L32</f>
        <v>0</v>
      </c>
      <c r="J377" s="16">
        <f>'09'!P32</f>
        <v>0</v>
      </c>
      <c r="K377" s="44" t="e">
        <f>E377/'A-M'!C14</f>
        <v>#DIV/0!</v>
      </c>
      <c r="L377" s="72">
        <f>'09'!$Q$32</f>
        <v>0</v>
      </c>
      <c r="M377" s="72">
        <f>'09'!$E$32</f>
        <v>0</v>
      </c>
    </row>
    <row r="378" spans="2:13" ht="11.1" customHeight="1" x14ac:dyDescent="0.2">
      <c r="B378" s="15" t="s">
        <v>19</v>
      </c>
      <c r="C378" s="10" t="s">
        <v>49</v>
      </c>
      <c r="D378" s="56">
        <f>'10'!C32</f>
        <v>0</v>
      </c>
      <c r="E378" s="16">
        <f>'10'!H32</f>
        <v>0</v>
      </c>
      <c r="F378" s="16">
        <f>'10'!I32</f>
        <v>0</v>
      </c>
      <c r="G378" s="16">
        <f>'10'!J32</f>
        <v>0</v>
      </c>
      <c r="H378" s="16">
        <f>'10'!K32</f>
        <v>0</v>
      </c>
      <c r="I378" s="16">
        <f>'10'!L32</f>
        <v>0</v>
      </c>
      <c r="J378" s="16">
        <f>'10'!P32</f>
        <v>0</v>
      </c>
      <c r="K378" s="44" t="e">
        <f>E378/'A-M'!C15</f>
        <v>#DIV/0!</v>
      </c>
      <c r="L378" s="72">
        <f>'10'!$Q$32</f>
        <v>0</v>
      </c>
      <c r="M378" s="72">
        <f>'10'!$E$32</f>
        <v>0</v>
      </c>
    </row>
    <row r="379" spans="2:13" ht="11.1" customHeight="1" x14ac:dyDescent="0.2">
      <c r="B379" s="15" t="s">
        <v>20</v>
      </c>
      <c r="C379" s="10" t="s">
        <v>49</v>
      </c>
      <c r="D379" s="56">
        <f>'11'!C32</f>
        <v>0</v>
      </c>
      <c r="E379" s="16">
        <f>'11'!H32</f>
        <v>0</v>
      </c>
      <c r="F379" s="16">
        <f>'11'!I32</f>
        <v>0</v>
      </c>
      <c r="G379" s="16">
        <f>'11'!J32</f>
        <v>0</v>
      </c>
      <c r="H379" s="16">
        <f>'11'!K32</f>
        <v>0</v>
      </c>
      <c r="I379" s="16">
        <f>'11'!L32</f>
        <v>0</v>
      </c>
      <c r="J379" s="16">
        <f>'11'!P32</f>
        <v>0</v>
      </c>
      <c r="K379" s="44" t="e">
        <f>E379/'A-M'!C16</f>
        <v>#DIV/0!</v>
      </c>
      <c r="L379" s="72">
        <f>'11'!$Q$32</f>
        <v>0</v>
      </c>
      <c r="M379" s="72">
        <f>'11'!$E$32</f>
        <v>0</v>
      </c>
    </row>
    <row r="380" spans="2:13" ht="11.1" customHeight="1" x14ac:dyDescent="0.2">
      <c r="B380" s="15" t="s">
        <v>21</v>
      </c>
      <c r="C380" s="10" t="s">
        <v>49</v>
      </c>
      <c r="D380" s="56">
        <f>'12'!C32</f>
        <v>0</v>
      </c>
      <c r="E380" s="16">
        <f>'12'!H32</f>
        <v>0</v>
      </c>
      <c r="F380" s="16">
        <f>'12'!I32</f>
        <v>0</v>
      </c>
      <c r="G380" s="16">
        <f>'12'!J32</f>
        <v>0</v>
      </c>
      <c r="H380" s="16">
        <f>'12'!K32</f>
        <v>0</v>
      </c>
      <c r="I380" s="16">
        <f>'12'!L32</f>
        <v>0</v>
      </c>
      <c r="J380" s="16">
        <f>'12'!P32</f>
        <v>0</v>
      </c>
      <c r="K380" s="44" t="e">
        <f>E380/'A-M'!C17</f>
        <v>#DIV/0!</v>
      </c>
      <c r="L380" s="72">
        <f>'12'!$Q$32</f>
        <v>0</v>
      </c>
      <c r="M380" s="72">
        <f>'12'!$E$32</f>
        <v>0</v>
      </c>
    </row>
    <row r="381" spans="2:13" ht="11.1" customHeight="1" x14ac:dyDescent="0.2">
      <c r="B381" s="23" t="s">
        <v>54</v>
      </c>
      <c r="C381" s="42" t="s">
        <v>54</v>
      </c>
      <c r="D381" s="43" t="s">
        <v>54</v>
      </c>
      <c r="E381" s="30">
        <f t="shared" ref="E381:J381" si="26">SUM(E369:E380)</f>
        <v>0</v>
      </c>
      <c r="F381" s="30">
        <f t="shared" si="26"/>
        <v>0</v>
      </c>
      <c r="G381" s="30">
        <f t="shared" si="26"/>
        <v>0</v>
      </c>
      <c r="H381" s="30">
        <f t="shared" si="26"/>
        <v>0</v>
      </c>
      <c r="I381" s="30">
        <f t="shared" si="26"/>
        <v>0</v>
      </c>
      <c r="J381" s="30">
        <f t="shared" si="26"/>
        <v>0</v>
      </c>
      <c r="K381" s="45" t="e">
        <f>E381/'A-M'!C18</f>
        <v>#DIV/0!</v>
      </c>
      <c r="L381" s="74"/>
      <c r="M381" s="74"/>
    </row>
    <row r="382" spans="2:13" ht="11.1" customHeight="1" x14ac:dyDescent="0.2">
      <c r="B382" s="10" t="s">
        <v>55</v>
      </c>
      <c r="C382" s="10" t="s">
        <v>56</v>
      </c>
      <c r="D382" s="11" t="s">
        <v>0</v>
      </c>
      <c r="E382" s="11" t="s">
        <v>86</v>
      </c>
      <c r="F382" s="11" t="s">
        <v>4</v>
      </c>
      <c r="G382" s="11" t="s">
        <v>5</v>
      </c>
      <c r="H382" s="11" t="s">
        <v>6</v>
      </c>
      <c r="I382" s="11" t="s">
        <v>7</v>
      </c>
      <c r="J382" s="11" t="s">
        <v>8</v>
      </c>
      <c r="K382" s="11" t="s">
        <v>74</v>
      </c>
      <c r="L382" s="74"/>
      <c r="M382" s="74"/>
    </row>
    <row r="383" spans="2:13" ht="11.1" customHeight="1" x14ac:dyDescent="0.2">
      <c r="B383" s="15" t="s">
        <v>9</v>
      </c>
      <c r="C383" s="10" t="s">
        <v>50</v>
      </c>
      <c r="D383" s="22">
        <f>'01'!C33</f>
        <v>0</v>
      </c>
      <c r="E383" s="16">
        <f>'01'!H33</f>
        <v>0</v>
      </c>
      <c r="F383" s="16">
        <f>'01'!I33</f>
        <v>0</v>
      </c>
      <c r="G383" s="16">
        <f>'01'!J33</f>
        <v>0</v>
      </c>
      <c r="H383" s="16">
        <f>'01'!K33</f>
        <v>0</v>
      </c>
      <c r="I383" s="16">
        <f>'01'!L33</f>
        <v>0</v>
      </c>
      <c r="J383" s="16">
        <f>'01'!P33</f>
        <v>0</v>
      </c>
      <c r="K383" s="44" t="e">
        <f>E383/'A-M'!C6</f>
        <v>#DIV/0!</v>
      </c>
      <c r="L383" s="74">
        <f>'01'!$Q$33</f>
        <v>0</v>
      </c>
      <c r="M383" s="74">
        <f>'01'!$E$33</f>
        <v>0</v>
      </c>
    </row>
    <row r="384" spans="2:13" ht="11.1" customHeight="1" x14ac:dyDescent="0.2">
      <c r="B384" s="15" t="s">
        <v>11</v>
      </c>
      <c r="C384" s="10" t="s">
        <v>50</v>
      </c>
      <c r="D384" s="56">
        <f>'02'!C33</f>
        <v>0</v>
      </c>
      <c r="E384" s="16">
        <f>'02'!H33</f>
        <v>0</v>
      </c>
      <c r="F384" s="16">
        <f>'02'!I33</f>
        <v>0</v>
      </c>
      <c r="G384" s="16">
        <f>'02'!J33</f>
        <v>0</v>
      </c>
      <c r="H384" s="16">
        <f>'02'!K33</f>
        <v>0</v>
      </c>
      <c r="I384" s="16">
        <f>'02'!L33</f>
        <v>0</v>
      </c>
      <c r="J384" s="16">
        <f>'02'!P33</f>
        <v>0</v>
      </c>
      <c r="K384" s="44" t="e">
        <f>E384/'A-M'!C7</f>
        <v>#DIV/0!</v>
      </c>
      <c r="L384" s="72">
        <f>'02'!$Q$33</f>
        <v>0</v>
      </c>
      <c r="M384" s="72">
        <f>'02'!$E$33</f>
        <v>0</v>
      </c>
    </row>
    <row r="385" spans="2:13" ht="11.1" customHeight="1" x14ac:dyDescent="0.2">
      <c r="B385" s="15" t="s">
        <v>12</v>
      </c>
      <c r="C385" s="10" t="s">
        <v>50</v>
      </c>
      <c r="D385" s="56">
        <f>'03'!C33</f>
        <v>0</v>
      </c>
      <c r="E385" s="16">
        <f>'03'!H33</f>
        <v>0</v>
      </c>
      <c r="F385" s="16">
        <f>'03'!I33</f>
        <v>0</v>
      </c>
      <c r="G385" s="16">
        <f>'03'!J33</f>
        <v>0</v>
      </c>
      <c r="H385" s="16">
        <f>'03'!K33</f>
        <v>0</v>
      </c>
      <c r="I385" s="16">
        <f>'03'!L33</f>
        <v>0</v>
      </c>
      <c r="J385" s="16">
        <f>'03'!P33</f>
        <v>0</v>
      </c>
      <c r="K385" s="44" t="e">
        <f>E385/'A-M'!C8</f>
        <v>#DIV/0!</v>
      </c>
      <c r="L385" s="72">
        <f>'03'!$Q$33</f>
        <v>0</v>
      </c>
      <c r="M385" s="72">
        <f>'03'!$E$33</f>
        <v>0</v>
      </c>
    </row>
    <row r="386" spans="2:13" ht="11.1" customHeight="1" x14ac:dyDescent="0.2">
      <c r="B386" s="15" t="s">
        <v>13</v>
      </c>
      <c r="C386" s="10" t="s">
        <v>50</v>
      </c>
      <c r="D386" s="56">
        <f>'04'!C33</f>
        <v>0</v>
      </c>
      <c r="E386" s="16">
        <f>'04'!H33</f>
        <v>0</v>
      </c>
      <c r="F386" s="16">
        <f>'04'!I33</f>
        <v>0</v>
      </c>
      <c r="G386" s="16">
        <f>'04'!J33</f>
        <v>0</v>
      </c>
      <c r="H386" s="16">
        <f>'04'!K33</f>
        <v>0</v>
      </c>
      <c r="I386" s="16">
        <f>'04'!L33</f>
        <v>0</v>
      </c>
      <c r="J386" s="16">
        <f>'04'!P33</f>
        <v>0</v>
      </c>
      <c r="K386" s="44" t="e">
        <f>E386/'A-M'!C9</f>
        <v>#DIV/0!</v>
      </c>
      <c r="L386" s="72">
        <f>'04'!$Q$33</f>
        <v>0</v>
      </c>
      <c r="M386" s="72">
        <f>'04'!$E$33</f>
        <v>0</v>
      </c>
    </row>
    <row r="387" spans="2:13" ht="11.1" customHeight="1" x14ac:dyDescent="0.2">
      <c r="B387" s="15" t="s">
        <v>14</v>
      </c>
      <c r="C387" s="10" t="s">
        <v>50</v>
      </c>
      <c r="D387" s="56">
        <f>'05'!C33</f>
        <v>0</v>
      </c>
      <c r="E387" s="16">
        <f>'05'!H33</f>
        <v>0</v>
      </c>
      <c r="F387" s="16">
        <f>'05'!I33</f>
        <v>0</v>
      </c>
      <c r="G387" s="16">
        <f>'05'!J33</f>
        <v>0</v>
      </c>
      <c r="H387" s="16">
        <f>'05'!K33</f>
        <v>0</v>
      </c>
      <c r="I387" s="16">
        <f>'05'!L33</f>
        <v>0</v>
      </c>
      <c r="J387" s="16">
        <f>'05'!P33</f>
        <v>0</v>
      </c>
      <c r="K387" s="44" t="e">
        <f>E387/'A-M'!C10</f>
        <v>#DIV/0!</v>
      </c>
      <c r="L387" s="72">
        <f>'05'!$Q$33</f>
        <v>0</v>
      </c>
      <c r="M387" s="72">
        <f>'05'!$E$33</f>
        <v>0</v>
      </c>
    </row>
    <row r="388" spans="2:13" ht="11.1" customHeight="1" x14ac:dyDescent="0.2">
      <c r="B388" s="15" t="s">
        <v>15</v>
      </c>
      <c r="C388" s="10" t="s">
        <v>50</v>
      </c>
      <c r="D388" s="56">
        <f>'06'!C33</f>
        <v>0</v>
      </c>
      <c r="E388" s="16">
        <f>'06'!H33</f>
        <v>0</v>
      </c>
      <c r="F388" s="16">
        <f>'06'!I33</f>
        <v>0</v>
      </c>
      <c r="G388" s="16">
        <f>'06'!J33</f>
        <v>0</v>
      </c>
      <c r="H388" s="16">
        <f>'06'!K33</f>
        <v>0</v>
      </c>
      <c r="I388" s="16">
        <f>'06'!L33</f>
        <v>0</v>
      </c>
      <c r="J388" s="16">
        <f>'06'!P33</f>
        <v>0</v>
      </c>
      <c r="K388" s="44" t="e">
        <f>E388/'A-M'!C11</f>
        <v>#DIV/0!</v>
      </c>
      <c r="L388" s="72">
        <f>'06'!$Q$33</f>
        <v>0</v>
      </c>
      <c r="M388" s="72">
        <f>'06'!$E$33</f>
        <v>0</v>
      </c>
    </row>
    <row r="389" spans="2:13" ht="11.1" customHeight="1" x14ac:dyDescent="0.2">
      <c r="B389" s="15" t="s">
        <v>16</v>
      </c>
      <c r="C389" s="10" t="s">
        <v>50</v>
      </c>
      <c r="D389" s="56">
        <f>'07'!C33</f>
        <v>0</v>
      </c>
      <c r="E389" s="16">
        <f>'07'!H33</f>
        <v>0</v>
      </c>
      <c r="F389" s="16">
        <f>'07'!I33</f>
        <v>0</v>
      </c>
      <c r="G389" s="16">
        <f>'07'!J33</f>
        <v>0</v>
      </c>
      <c r="H389" s="16">
        <f>'07'!K33</f>
        <v>0</v>
      </c>
      <c r="I389" s="16">
        <f>'07'!L33</f>
        <v>0</v>
      </c>
      <c r="J389" s="16">
        <f>'07'!P33</f>
        <v>0</v>
      </c>
      <c r="K389" s="44" t="e">
        <f>E389/'A-M'!C12</f>
        <v>#DIV/0!</v>
      </c>
      <c r="L389" s="72">
        <f>'07'!$Q$33</f>
        <v>0</v>
      </c>
      <c r="M389" s="72">
        <f>'07'!$E$33</f>
        <v>0</v>
      </c>
    </row>
    <row r="390" spans="2:13" ht="11.1" customHeight="1" x14ac:dyDescent="0.2">
      <c r="B390" s="15" t="s">
        <v>17</v>
      </c>
      <c r="C390" s="10" t="s">
        <v>50</v>
      </c>
      <c r="D390" s="56">
        <f>'08'!C33</f>
        <v>0</v>
      </c>
      <c r="E390" s="16">
        <f>'08'!H33</f>
        <v>0</v>
      </c>
      <c r="F390" s="16">
        <f>'08'!I33</f>
        <v>0</v>
      </c>
      <c r="G390" s="16">
        <f>'08'!J33</f>
        <v>0</v>
      </c>
      <c r="H390" s="16">
        <f>'08'!K33</f>
        <v>0</v>
      </c>
      <c r="I390" s="16">
        <f>'08'!L33</f>
        <v>0</v>
      </c>
      <c r="J390" s="16">
        <f>'08'!P33</f>
        <v>0</v>
      </c>
      <c r="K390" s="44" t="e">
        <f>E390/'A-M'!C13</f>
        <v>#DIV/0!</v>
      </c>
      <c r="L390" s="72">
        <f>'08'!$Q$33</f>
        <v>0</v>
      </c>
      <c r="M390" s="72">
        <f>'08'!$E$33</f>
        <v>0</v>
      </c>
    </row>
    <row r="391" spans="2:13" ht="11.1" customHeight="1" x14ac:dyDescent="0.2">
      <c r="B391" s="15" t="s">
        <v>18</v>
      </c>
      <c r="C391" s="10" t="s">
        <v>50</v>
      </c>
      <c r="D391" s="56">
        <f>'09'!C33</f>
        <v>0</v>
      </c>
      <c r="E391" s="16">
        <f>'09'!H33</f>
        <v>0</v>
      </c>
      <c r="F391" s="16">
        <f>'09'!I33</f>
        <v>0</v>
      </c>
      <c r="G391" s="16">
        <f>'09'!J33</f>
        <v>0</v>
      </c>
      <c r="H391" s="16">
        <f>'09'!K33</f>
        <v>0</v>
      </c>
      <c r="I391" s="16">
        <f>'09'!L33</f>
        <v>0</v>
      </c>
      <c r="J391" s="16">
        <f>'09'!P33</f>
        <v>0</v>
      </c>
      <c r="K391" s="44" t="e">
        <f>E391/'A-M'!C14</f>
        <v>#DIV/0!</v>
      </c>
      <c r="L391" s="72">
        <f>'09'!$Q$33</f>
        <v>0</v>
      </c>
      <c r="M391" s="72">
        <f>'09'!$E$33</f>
        <v>0</v>
      </c>
    </row>
    <row r="392" spans="2:13" ht="11.1" customHeight="1" x14ac:dyDescent="0.2">
      <c r="B392" s="15" t="s">
        <v>19</v>
      </c>
      <c r="C392" s="10" t="s">
        <v>50</v>
      </c>
      <c r="D392" s="56">
        <f>'10'!C33</f>
        <v>0</v>
      </c>
      <c r="E392" s="16">
        <f>'10'!H33</f>
        <v>0</v>
      </c>
      <c r="F392" s="16">
        <f>'10'!I33</f>
        <v>0</v>
      </c>
      <c r="G392" s="16">
        <f>'10'!J33</f>
        <v>0</v>
      </c>
      <c r="H392" s="16">
        <f>'10'!K33</f>
        <v>0</v>
      </c>
      <c r="I392" s="16">
        <f>'10'!L33</f>
        <v>0</v>
      </c>
      <c r="J392" s="16">
        <f>'10'!P33</f>
        <v>0</v>
      </c>
      <c r="K392" s="44" t="e">
        <f>E392/'A-M'!C15</f>
        <v>#DIV/0!</v>
      </c>
      <c r="L392" s="72">
        <f>'10'!$Q$33</f>
        <v>0</v>
      </c>
      <c r="M392" s="72">
        <f>'10'!$E$33</f>
        <v>0</v>
      </c>
    </row>
    <row r="393" spans="2:13" ht="11.1" customHeight="1" x14ac:dyDescent="0.2">
      <c r="B393" s="15" t="s">
        <v>20</v>
      </c>
      <c r="C393" s="10" t="s">
        <v>50</v>
      </c>
      <c r="D393" s="56">
        <f>'11'!C33</f>
        <v>0</v>
      </c>
      <c r="E393" s="16">
        <f>'11'!H33</f>
        <v>0</v>
      </c>
      <c r="F393" s="16">
        <f>'11'!I33</f>
        <v>0</v>
      </c>
      <c r="G393" s="16">
        <f>'11'!J33</f>
        <v>0</v>
      </c>
      <c r="H393" s="16">
        <f>'11'!K33</f>
        <v>0</v>
      </c>
      <c r="I393" s="16">
        <f>'11'!L33</f>
        <v>0</v>
      </c>
      <c r="J393" s="16">
        <f>'11'!P33</f>
        <v>0</v>
      </c>
      <c r="K393" s="44" t="e">
        <f>E393/'A-M'!C16</f>
        <v>#DIV/0!</v>
      </c>
      <c r="L393" s="72">
        <f>'11'!$Q$33</f>
        <v>0</v>
      </c>
      <c r="M393" s="72">
        <f>'11'!$E$33</f>
        <v>0</v>
      </c>
    </row>
    <row r="394" spans="2:13" ht="11.1" customHeight="1" x14ac:dyDescent="0.2">
      <c r="B394" s="15" t="s">
        <v>21</v>
      </c>
      <c r="C394" s="10" t="s">
        <v>50</v>
      </c>
      <c r="D394" s="56">
        <f>'12'!C33</f>
        <v>0</v>
      </c>
      <c r="E394" s="16">
        <f>'12'!H33</f>
        <v>0</v>
      </c>
      <c r="F394" s="16">
        <f>'12'!I33</f>
        <v>0</v>
      </c>
      <c r="G394" s="16">
        <f>'12'!J33</f>
        <v>0</v>
      </c>
      <c r="H394" s="16">
        <f>'12'!K33</f>
        <v>0</v>
      </c>
      <c r="I394" s="16">
        <f>'12'!L33</f>
        <v>0</v>
      </c>
      <c r="J394" s="16">
        <f>'12'!P33</f>
        <v>0</v>
      </c>
      <c r="K394" s="44" t="e">
        <f>E394/'A-M'!C17</f>
        <v>#DIV/0!</v>
      </c>
      <c r="L394" s="72">
        <f>'12'!$Q$33</f>
        <v>0</v>
      </c>
      <c r="M394" s="72">
        <f>'12'!$E$33</f>
        <v>0</v>
      </c>
    </row>
    <row r="395" spans="2:13" ht="11.1" customHeight="1" x14ac:dyDescent="0.2">
      <c r="B395" s="23" t="s">
        <v>54</v>
      </c>
      <c r="C395" s="42" t="s">
        <v>54</v>
      </c>
      <c r="D395" s="43" t="s">
        <v>54</v>
      </c>
      <c r="E395" s="30">
        <f t="shared" ref="E395:J395" si="27">SUM(E383:E394)</f>
        <v>0</v>
      </c>
      <c r="F395" s="30">
        <f t="shared" si="27"/>
        <v>0</v>
      </c>
      <c r="G395" s="30">
        <f t="shared" si="27"/>
        <v>0</v>
      </c>
      <c r="H395" s="30">
        <f t="shared" si="27"/>
        <v>0</v>
      </c>
      <c r="I395" s="30">
        <f t="shared" si="27"/>
        <v>0</v>
      </c>
      <c r="J395" s="30">
        <f t="shared" si="27"/>
        <v>0</v>
      </c>
      <c r="K395" s="45" t="e">
        <f>E395/'A-M'!C18</f>
        <v>#DIV/0!</v>
      </c>
      <c r="L395" s="74"/>
      <c r="M395" s="74"/>
    </row>
    <row r="396" spans="2:13" ht="11.1" customHeight="1" x14ac:dyDescent="0.2">
      <c r="B396" s="10" t="s">
        <v>55</v>
      </c>
      <c r="C396" s="10" t="s">
        <v>56</v>
      </c>
      <c r="D396" s="11" t="s">
        <v>0</v>
      </c>
      <c r="E396" s="11" t="s">
        <v>86</v>
      </c>
      <c r="F396" s="11" t="s">
        <v>4</v>
      </c>
      <c r="G396" s="11" t="s">
        <v>5</v>
      </c>
      <c r="H396" s="11" t="s">
        <v>6</v>
      </c>
      <c r="I396" s="11" t="s">
        <v>7</v>
      </c>
      <c r="J396" s="11" t="s">
        <v>8</v>
      </c>
      <c r="K396" s="11" t="s">
        <v>74</v>
      </c>
      <c r="L396" s="74"/>
      <c r="M396" s="74"/>
    </row>
    <row r="397" spans="2:13" ht="11.1" customHeight="1" x14ac:dyDescent="0.2">
      <c r="B397" s="15" t="s">
        <v>9</v>
      </c>
      <c r="C397" s="10" t="s">
        <v>51</v>
      </c>
      <c r="D397" s="22">
        <f>'01'!C34</f>
        <v>0</v>
      </c>
      <c r="E397" s="16">
        <f>'01'!H34</f>
        <v>0</v>
      </c>
      <c r="F397" s="16">
        <f>'01'!I34</f>
        <v>0</v>
      </c>
      <c r="G397" s="16">
        <f>'01'!J34</f>
        <v>0</v>
      </c>
      <c r="H397" s="16">
        <f>'01'!K34</f>
        <v>0</v>
      </c>
      <c r="I397" s="16">
        <f>'01'!L34</f>
        <v>0</v>
      </c>
      <c r="J397" s="16">
        <f>'01'!P34</f>
        <v>0</v>
      </c>
      <c r="K397" s="44" t="e">
        <f>E397/'A-M'!C6</f>
        <v>#DIV/0!</v>
      </c>
      <c r="L397" s="74">
        <f>'01'!$Q$34</f>
        <v>0</v>
      </c>
      <c r="M397" s="74">
        <f>'01'!$E$34</f>
        <v>0</v>
      </c>
    </row>
    <row r="398" spans="2:13" ht="11.1" customHeight="1" x14ac:dyDescent="0.2">
      <c r="B398" s="15" t="s">
        <v>11</v>
      </c>
      <c r="C398" s="10" t="s">
        <v>51</v>
      </c>
      <c r="D398" s="56">
        <f>'02'!C34</f>
        <v>0</v>
      </c>
      <c r="E398" s="16">
        <f>'02'!H34</f>
        <v>0</v>
      </c>
      <c r="F398" s="16">
        <f>'02'!I34</f>
        <v>0</v>
      </c>
      <c r="G398" s="16">
        <f>'02'!J34</f>
        <v>0</v>
      </c>
      <c r="H398" s="16">
        <f>'02'!K34</f>
        <v>0</v>
      </c>
      <c r="I398" s="16">
        <f>'02'!L34</f>
        <v>0</v>
      </c>
      <c r="J398" s="16">
        <f>'02'!P34</f>
        <v>0</v>
      </c>
      <c r="K398" s="44" t="e">
        <f>E398/'A-M'!C7</f>
        <v>#DIV/0!</v>
      </c>
      <c r="L398" s="72">
        <f>'02'!$Q$34</f>
        <v>0</v>
      </c>
      <c r="M398" s="72">
        <f>'02'!$E$34</f>
        <v>0</v>
      </c>
    </row>
    <row r="399" spans="2:13" ht="11.1" customHeight="1" x14ac:dyDescent="0.2">
      <c r="B399" s="15" t="s">
        <v>12</v>
      </c>
      <c r="C399" s="10" t="s">
        <v>51</v>
      </c>
      <c r="D399" s="56">
        <f>'03'!C34</f>
        <v>0</v>
      </c>
      <c r="E399" s="16">
        <f>'03'!H34</f>
        <v>0</v>
      </c>
      <c r="F399" s="16">
        <f>'03'!I34</f>
        <v>0</v>
      </c>
      <c r="G399" s="16">
        <f>'03'!J34</f>
        <v>0</v>
      </c>
      <c r="H399" s="16">
        <f>'03'!K34</f>
        <v>0</v>
      </c>
      <c r="I399" s="16">
        <f>'03'!L34</f>
        <v>0</v>
      </c>
      <c r="J399" s="16">
        <f>'03'!P34</f>
        <v>0</v>
      </c>
      <c r="K399" s="44" t="e">
        <f>E399/'A-M'!C8</f>
        <v>#DIV/0!</v>
      </c>
      <c r="L399" s="72">
        <f>'03'!$Q$34</f>
        <v>0</v>
      </c>
      <c r="M399" s="72">
        <f>'03'!$E$34</f>
        <v>0</v>
      </c>
    </row>
    <row r="400" spans="2:13" ht="11.1" customHeight="1" x14ac:dyDescent="0.2">
      <c r="B400" s="15" t="s">
        <v>13</v>
      </c>
      <c r="C400" s="10" t="s">
        <v>51</v>
      </c>
      <c r="D400" s="56">
        <f>'04'!C34</f>
        <v>0</v>
      </c>
      <c r="E400" s="16">
        <f>'04'!H34</f>
        <v>0</v>
      </c>
      <c r="F400" s="16">
        <f>'04'!I34</f>
        <v>0</v>
      </c>
      <c r="G400" s="16">
        <f>'04'!J34</f>
        <v>0</v>
      </c>
      <c r="H400" s="16">
        <f>'04'!K34</f>
        <v>0</v>
      </c>
      <c r="I400" s="16">
        <f>'04'!L34</f>
        <v>0</v>
      </c>
      <c r="J400" s="16">
        <f>'04'!P34</f>
        <v>0</v>
      </c>
      <c r="K400" s="44" t="e">
        <f>E400/'A-M'!C9</f>
        <v>#DIV/0!</v>
      </c>
      <c r="L400" s="72">
        <f>'04'!$Q$34</f>
        <v>0</v>
      </c>
      <c r="M400" s="72">
        <f>'04'!$E$34</f>
        <v>0</v>
      </c>
    </row>
    <row r="401" spans="2:13" ht="11.1" customHeight="1" x14ac:dyDescent="0.2">
      <c r="B401" s="15" t="s">
        <v>14</v>
      </c>
      <c r="C401" s="10" t="s">
        <v>51</v>
      </c>
      <c r="D401" s="56">
        <f>'05'!C34</f>
        <v>0</v>
      </c>
      <c r="E401" s="16">
        <f>'05'!H34</f>
        <v>0</v>
      </c>
      <c r="F401" s="16">
        <f>'05'!I34</f>
        <v>0</v>
      </c>
      <c r="G401" s="16">
        <f>'05'!J34</f>
        <v>0</v>
      </c>
      <c r="H401" s="16">
        <f>'05'!K34</f>
        <v>0</v>
      </c>
      <c r="I401" s="16">
        <f>'05'!L34</f>
        <v>0</v>
      </c>
      <c r="J401" s="16">
        <f>'05'!P34</f>
        <v>0</v>
      </c>
      <c r="K401" s="44" t="e">
        <f>E401/'A-M'!C10</f>
        <v>#DIV/0!</v>
      </c>
      <c r="L401" s="72">
        <f>'05'!$Q$34</f>
        <v>0</v>
      </c>
      <c r="M401" s="72">
        <f>'05'!$E$34</f>
        <v>0</v>
      </c>
    </row>
    <row r="402" spans="2:13" ht="11.1" customHeight="1" x14ac:dyDescent="0.2">
      <c r="B402" s="15" t="s">
        <v>15</v>
      </c>
      <c r="C402" s="10" t="s">
        <v>51</v>
      </c>
      <c r="D402" s="56">
        <f>'06'!C34</f>
        <v>0</v>
      </c>
      <c r="E402" s="16">
        <f>'06'!H34</f>
        <v>0</v>
      </c>
      <c r="F402" s="16">
        <f>'06'!I34</f>
        <v>0</v>
      </c>
      <c r="G402" s="16">
        <f>'06'!J34</f>
        <v>0</v>
      </c>
      <c r="H402" s="16">
        <f>'06'!K34</f>
        <v>0</v>
      </c>
      <c r="I402" s="16">
        <f>'06'!L34</f>
        <v>0</v>
      </c>
      <c r="J402" s="16">
        <f>'06'!P34</f>
        <v>0</v>
      </c>
      <c r="K402" s="44" t="e">
        <f>E402/'A-M'!C11</f>
        <v>#DIV/0!</v>
      </c>
      <c r="L402" s="72">
        <f>'06'!$Q$34</f>
        <v>0</v>
      </c>
      <c r="M402" s="72">
        <f>'06'!$E$34</f>
        <v>0</v>
      </c>
    </row>
    <row r="403" spans="2:13" ht="11.1" customHeight="1" x14ac:dyDescent="0.2">
      <c r="B403" s="15" t="s">
        <v>16</v>
      </c>
      <c r="C403" s="10" t="s">
        <v>51</v>
      </c>
      <c r="D403" s="56">
        <f>'07'!C34</f>
        <v>0</v>
      </c>
      <c r="E403" s="16">
        <f>'07'!H34</f>
        <v>0</v>
      </c>
      <c r="F403" s="16">
        <f>'07'!I34</f>
        <v>0</v>
      </c>
      <c r="G403" s="16">
        <f>'07'!J34</f>
        <v>0</v>
      </c>
      <c r="H403" s="16">
        <f>'07'!K34</f>
        <v>0</v>
      </c>
      <c r="I403" s="16">
        <f>'07'!L34</f>
        <v>0</v>
      </c>
      <c r="J403" s="16">
        <f>'07'!P34</f>
        <v>0</v>
      </c>
      <c r="K403" s="44" t="e">
        <f>E403/'A-M'!C12</f>
        <v>#DIV/0!</v>
      </c>
      <c r="L403" s="72">
        <f>'07'!$Q$34</f>
        <v>0</v>
      </c>
      <c r="M403" s="72">
        <f>'07'!$E$34</f>
        <v>0</v>
      </c>
    </row>
    <row r="404" spans="2:13" ht="11.1" customHeight="1" x14ac:dyDescent="0.2">
      <c r="B404" s="15" t="s">
        <v>17</v>
      </c>
      <c r="C404" s="10" t="s">
        <v>51</v>
      </c>
      <c r="D404" s="56">
        <f>'08'!C34</f>
        <v>0</v>
      </c>
      <c r="E404" s="16">
        <f>'08'!H34</f>
        <v>0</v>
      </c>
      <c r="F404" s="16">
        <f>'08'!I34</f>
        <v>0</v>
      </c>
      <c r="G404" s="16">
        <f>'08'!J34</f>
        <v>0</v>
      </c>
      <c r="H404" s="16">
        <f>'08'!K34</f>
        <v>0</v>
      </c>
      <c r="I404" s="16">
        <f>'08'!L34</f>
        <v>0</v>
      </c>
      <c r="J404" s="16">
        <f>'08'!P34</f>
        <v>0</v>
      </c>
      <c r="K404" s="44" t="e">
        <f>E404/'A-M'!C13</f>
        <v>#DIV/0!</v>
      </c>
      <c r="L404" s="72">
        <f>'08'!$Q$34</f>
        <v>0</v>
      </c>
      <c r="M404" s="72">
        <f>'08'!$E$34</f>
        <v>0</v>
      </c>
    </row>
    <row r="405" spans="2:13" ht="11.1" customHeight="1" x14ac:dyDescent="0.2">
      <c r="B405" s="15" t="s">
        <v>18</v>
      </c>
      <c r="C405" s="10" t="s">
        <v>51</v>
      </c>
      <c r="D405" s="56">
        <f>'09'!C34</f>
        <v>0</v>
      </c>
      <c r="E405" s="16">
        <f>'09'!H34</f>
        <v>0</v>
      </c>
      <c r="F405" s="16">
        <f>'09'!I34</f>
        <v>0</v>
      </c>
      <c r="G405" s="16">
        <f>'09'!J34</f>
        <v>0</v>
      </c>
      <c r="H405" s="16">
        <f>'09'!K34</f>
        <v>0</v>
      </c>
      <c r="I405" s="16">
        <f>'09'!L34</f>
        <v>0</v>
      </c>
      <c r="J405" s="16">
        <f>'09'!P34</f>
        <v>0</v>
      </c>
      <c r="K405" s="44" t="e">
        <f>E405/'A-M'!C14</f>
        <v>#DIV/0!</v>
      </c>
      <c r="L405" s="72">
        <f>'09'!$Q$34</f>
        <v>0</v>
      </c>
      <c r="M405" s="72">
        <f>'09'!$E$34</f>
        <v>0</v>
      </c>
    </row>
    <row r="406" spans="2:13" ht="11.1" customHeight="1" x14ac:dyDescent="0.2">
      <c r="B406" s="15" t="s">
        <v>19</v>
      </c>
      <c r="C406" s="10" t="s">
        <v>51</v>
      </c>
      <c r="D406" s="56">
        <f>'10'!C34</f>
        <v>0</v>
      </c>
      <c r="E406" s="16">
        <f>'10'!H34</f>
        <v>0</v>
      </c>
      <c r="F406" s="16">
        <f>'10'!I34</f>
        <v>0</v>
      </c>
      <c r="G406" s="16">
        <f>'10'!J34</f>
        <v>0</v>
      </c>
      <c r="H406" s="16">
        <f>'10'!K34</f>
        <v>0</v>
      </c>
      <c r="I406" s="16">
        <f>'10'!L34</f>
        <v>0</v>
      </c>
      <c r="J406" s="16">
        <f>'10'!P34</f>
        <v>0</v>
      </c>
      <c r="K406" s="44" t="e">
        <f>E406/'A-M'!C15</f>
        <v>#DIV/0!</v>
      </c>
      <c r="L406" s="72">
        <f>'10'!$Q$34</f>
        <v>0</v>
      </c>
      <c r="M406" s="72">
        <f>'10'!$E$34</f>
        <v>0</v>
      </c>
    </row>
    <row r="407" spans="2:13" ht="11.1" customHeight="1" x14ac:dyDescent="0.2">
      <c r="B407" s="15" t="s">
        <v>20</v>
      </c>
      <c r="C407" s="10" t="s">
        <v>51</v>
      </c>
      <c r="D407" s="56">
        <f>'11'!C34</f>
        <v>0</v>
      </c>
      <c r="E407" s="16">
        <f>'11'!H34</f>
        <v>0</v>
      </c>
      <c r="F407" s="16">
        <f>'11'!I34</f>
        <v>0</v>
      </c>
      <c r="G407" s="16">
        <f>'11'!J34</f>
        <v>0</v>
      </c>
      <c r="H407" s="16">
        <f>'11'!K34</f>
        <v>0</v>
      </c>
      <c r="I407" s="16">
        <f>'11'!L34</f>
        <v>0</v>
      </c>
      <c r="J407" s="16">
        <f>'11'!P34</f>
        <v>0</v>
      </c>
      <c r="K407" s="44" t="e">
        <f>E407/'A-M'!C16</f>
        <v>#DIV/0!</v>
      </c>
      <c r="L407" s="72">
        <f>'11'!$Q$34</f>
        <v>0</v>
      </c>
      <c r="M407" s="72">
        <f>'11'!$E$34</f>
        <v>0</v>
      </c>
    </row>
    <row r="408" spans="2:13" ht="11.1" customHeight="1" x14ac:dyDescent="0.2">
      <c r="B408" s="15" t="s">
        <v>21</v>
      </c>
      <c r="C408" s="10" t="s">
        <v>51</v>
      </c>
      <c r="D408" s="56">
        <f>'12'!C34</f>
        <v>0</v>
      </c>
      <c r="E408" s="16">
        <f>'12'!H34</f>
        <v>0</v>
      </c>
      <c r="F408" s="16">
        <f>'12'!I34</f>
        <v>0</v>
      </c>
      <c r="G408" s="16">
        <f>'12'!J34</f>
        <v>0</v>
      </c>
      <c r="H408" s="16">
        <f>'12'!K34</f>
        <v>0</v>
      </c>
      <c r="I408" s="16">
        <f>'12'!L34</f>
        <v>0</v>
      </c>
      <c r="J408" s="16">
        <f>'12'!P34</f>
        <v>0</v>
      </c>
      <c r="K408" s="44" t="e">
        <f>E408/'A-M'!C17</f>
        <v>#DIV/0!</v>
      </c>
      <c r="L408" s="72">
        <f>'12'!$Q$34</f>
        <v>0</v>
      </c>
      <c r="M408" s="72">
        <f>'12'!$E$34</f>
        <v>0</v>
      </c>
    </row>
    <row r="409" spans="2:13" ht="11.1" customHeight="1" x14ac:dyDescent="0.2">
      <c r="B409" s="23" t="s">
        <v>54</v>
      </c>
      <c r="C409" s="42" t="s">
        <v>54</v>
      </c>
      <c r="D409" s="43" t="s">
        <v>54</v>
      </c>
      <c r="E409" s="30">
        <f t="shared" ref="E409:J409" si="28">SUM(E397:E408)</f>
        <v>0</v>
      </c>
      <c r="F409" s="30">
        <f t="shared" si="28"/>
        <v>0</v>
      </c>
      <c r="G409" s="30">
        <f t="shared" si="28"/>
        <v>0</v>
      </c>
      <c r="H409" s="30">
        <f t="shared" si="28"/>
        <v>0</v>
      </c>
      <c r="I409" s="30">
        <f t="shared" si="28"/>
        <v>0</v>
      </c>
      <c r="J409" s="30">
        <f t="shared" si="28"/>
        <v>0</v>
      </c>
      <c r="K409" s="45" t="e">
        <f>E409/'A-M'!C18</f>
        <v>#DIV/0!</v>
      </c>
      <c r="L409" s="74"/>
      <c r="M409" s="74"/>
    </row>
    <row r="410" spans="2:13" ht="11.1" customHeight="1" x14ac:dyDescent="0.2">
      <c r="B410" s="10" t="s">
        <v>55</v>
      </c>
      <c r="C410" s="10" t="s">
        <v>56</v>
      </c>
      <c r="D410" s="11" t="s">
        <v>0</v>
      </c>
      <c r="E410" s="11" t="s">
        <v>86</v>
      </c>
      <c r="F410" s="11" t="s">
        <v>4</v>
      </c>
      <c r="G410" s="11" t="s">
        <v>5</v>
      </c>
      <c r="H410" s="11" t="s">
        <v>6</v>
      </c>
      <c r="I410" s="11" t="s">
        <v>7</v>
      </c>
      <c r="J410" s="11" t="s">
        <v>8</v>
      </c>
      <c r="K410" s="11" t="s">
        <v>74</v>
      </c>
      <c r="L410" s="74"/>
      <c r="M410" s="74"/>
    </row>
    <row r="411" spans="2:13" ht="11.1" customHeight="1" x14ac:dyDescent="0.2">
      <c r="B411" s="15" t="s">
        <v>9</v>
      </c>
      <c r="C411" s="10" t="s">
        <v>52</v>
      </c>
      <c r="D411" s="22">
        <f>'01'!C35</f>
        <v>0</v>
      </c>
      <c r="E411" s="16">
        <f>'01'!H35</f>
        <v>0</v>
      </c>
      <c r="F411" s="16">
        <f>'01'!I35</f>
        <v>0</v>
      </c>
      <c r="G411" s="16">
        <f>'01'!J35</f>
        <v>0</v>
      </c>
      <c r="H411" s="16">
        <f>'01'!K35</f>
        <v>0</v>
      </c>
      <c r="I411" s="16">
        <f>'01'!L35</f>
        <v>0</v>
      </c>
      <c r="J411" s="16">
        <f>'01'!P35</f>
        <v>0</v>
      </c>
      <c r="K411" s="44" t="e">
        <f>E411/'A-M'!C6</f>
        <v>#DIV/0!</v>
      </c>
      <c r="L411" s="74">
        <f>'01'!$Q$35</f>
        <v>0</v>
      </c>
      <c r="M411" s="74">
        <f>'01'!$E$35</f>
        <v>0</v>
      </c>
    </row>
    <row r="412" spans="2:13" ht="11.1" customHeight="1" x14ac:dyDescent="0.2">
      <c r="B412" s="15" t="s">
        <v>11</v>
      </c>
      <c r="C412" s="10" t="s">
        <v>52</v>
      </c>
      <c r="D412" s="56">
        <f>'02'!C35</f>
        <v>0</v>
      </c>
      <c r="E412" s="16">
        <f>'02'!H35</f>
        <v>0</v>
      </c>
      <c r="F412" s="16">
        <f>'02'!I35</f>
        <v>0</v>
      </c>
      <c r="G412" s="16">
        <f>'02'!J35</f>
        <v>0</v>
      </c>
      <c r="H412" s="16">
        <f>'02'!K35</f>
        <v>0</v>
      </c>
      <c r="I412" s="16">
        <f>'02'!L35</f>
        <v>0</v>
      </c>
      <c r="J412" s="16">
        <f>'02'!P35</f>
        <v>0</v>
      </c>
      <c r="K412" s="44" t="e">
        <f>E412/'A-M'!C7</f>
        <v>#DIV/0!</v>
      </c>
      <c r="L412" s="72">
        <f>'02'!$Q$35</f>
        <v>0</v>
      </c>
      <c r="M412" s="72">
        <f>'02'!$E$35</f>
        <v>0</v>
      </c>
    </row>
    <row r="413" spans="2:13" ht="11.1" customHeight="1" x14ac:dyDescent="0.2">
      <c r="B413" s="15" t="s">
        <v>12</v>
      </c>
      <c r="C413" s="10" t="s">
        <v>52</v>
      </c>
      <c r="D413" s="56">
        <f>'03'!C35</f>
        <v>0</v>
      </c>
      <c r="E413" s="16">
        <f>'03'!H35</f>
        <v>0</v>
      </c>
      <c r="F413" s="16">
        <f>'03'!I35</f>
        <v>0</v>
      </c>
      <c r="G413" s="16">
        <f>'03'!J35</f>
        <v>0</v>
      </c>
      <c r="H413" s="16">
        <f>'03'!K35</f>
        <v>0</v>
      </c>
      <c r="I413" s="16">
        <f>'03'!L35</f>
        <v>0</v>
      </c>
      <c r="J413" s="16">
        <f>'03'!P35</f>
        <v>0</v>
      </c>
      <c r="K413" s="44" t="e">
        <f>E413/'A-M'!C8</f>
        <v>#DIV/0!</v>
      </c>
      <c r="L413" s="72">
        <f>'03'!$Q$35</f>
        <v>0</v>
      </c>
      <c r="M413" s="72">
        <f>'03'!$E$35</f>
        <v>0</v>
      </c>
    </row>
    <row r="414" spans="2:13" ht="11.1" customHeight="1" x14ac:dyDescent="0.2">
      <c r="B414" s="15" t="s">
        <v>13</v>
      </c>
      <c r="C414" s="10" t="s">
        <v>52</v>
      </c>
      <c r="D414" s="56">
        <f>'04'!C35</f>
        <v>0</v>
      </c>
      <c r="E414" s="16">
        <f>'04'!H35</f>
        <v>0</v>
      </c>
      <c r="F414" s="16">
        <f>'04'!I35</f>
        <v>0</v>
      </c>
      <c r="G414" s="16">
        <f>'04'!J35</f>
        <v>0</v>
      </c>
      <c r="H414" s="16">
        <f>'04'!K35</f>
        <v>0</v>
      </c>
      <c r="I414" s="16">
        <f>'04'!L35</f>
        <v>0</v>
      </c>
      <c r="J414" s="16">
        <f>'04'!P35</f>
        <v>0</v>
      </c>
      <c r="K414" s="44" t="e">
        <f>E414/'A-M'!C9</f>
        <v>#DIV/0!</v>
      </c>
      <c r="L414" s="72">
        <f>'04'!$Q$35</f>
        <v>0</v>
      </c>
      <c r="M414" s="72">
        <f>'04'!$E$35</f>
        <v>0</v>
      </c>
    </row>
    <row r="415" spans="2:13" ht="11.1" customHeight="1" x14ac:dyDescent="0.2">
      <c r="B415" s="15" t="s">
        <v>14</v>
      </c>
      <c r="C415" s="10" t="s">
        <v>52</v>
      </c>
      <c r="D415" s="56">
        <f>'05'!C35</f>
        <v>0</v>
      </c>
      <c r="E415" s="16">
        <f>'05'!H35</f>
        <v>0</v>
      </c>
      <c r="F415" s="16">
        <f>'05'!I35</f>
        <v>0</v>
      </c>
      <c r="G415" s="16">
        <f>'05'!J35</f>
        <v>0</v>
      </c>
      <c r="H415" s="16">
        <f>'05'!K35</f>
        <v>0</v>
      </c>
      <c r="I415" s="16">
        <f>'05'!L35</f>
        <v>0</v>
      </c>
      <c r="J415" s="16">
        <f>'05'!P35</f>
        <v>0</v>
      </c>
      <c r="K415" s="44" t="e">
        <f>E415/'A-M'!C10</f>
        <v>#DIV/0!</v>
      </c>
      <c r="L415" s="72">
        <f>'05'!$Q$35</f>
        <v>0</v>
      </c>
      <c r="M415" s="72">
        <f>'05'!$E$35</f>
        <v>0</v>
      </c>
    </row>
    <row r="416" spans="2:13" ht="11.1" customHeight="1" x14ac:dyDescent="0.2">
      <c r="B416" s="15" t="s">
        <v>15</v>
      </c>
      <c r="C416" s="10" t="s">
        <v>52</v>
      </c>
      <c r="D416" s="56">
        <f>'06'!C35</f>
        <v>0</v>
      </c>
      <c r="E416" s="16">
        <f>'06'!H35</f>
        <v>0</v>
      </c>
      <c r="F416" s="16">
        <f>'06'!I35</f>
        <v>0</v>
      </c>
      <c r="G416" s="16">
        <f>'06'!J35</f>
        <v>0</v>
      </c>
      <c r="H416" s="16">
        <f>'06'!K35</f>
        <v>0</v>
      </c>
      <c r="I416" s="16">
        <f>'06'!L35</f>
        <v>0</v>
      </c>
      <c r="J416" s="16">
        <f>'06'!P35</f>
        <v>0</v>
      </c>
      <c r="K416" s="44" t="e">
        <f>E416/'A-M'!C11</f>
        <v>#DIV/0!</v>
      </c>
      <c r="L416" s="72">
        <f>'06'!$Q$35</f>
        <v>0</v>
      </c>
      <c r="M416" s="72">
        <f>'06'!$E$35</f>
        <v>0</v>
      </c>
    </row>
    <row r="417" spans="2:13" ht="11.1" customHeight="1" x14ac:dyDescent="0.2">
      <c r="B417" s="15" t="s">
        <v>16</v>
      </c>
      <c r="C417" s="10" t="s">
        <v>52</v>
      </c>
      <c r="D417" s="56">
        <f>'07'!C35</f>
        <v>0</v>
      </c>
      <c r="E417" s="16">
        <f>'07'!H35</f>
        <v>0</v>
      </c>
      <c r="F417" s="16">
        <f>'07'!I35</f>
        <v>0</v>
      </c>
      <c r="G417" s="16">
        <f>'07'!J35</f>
        <v>0</v>
      </c>
      <c r="H417" s="16">
        <f>'07'!K35</f>
        <v>0</v>
      </c>
      <c r="I417" s="16">
        <f>'07'!L35</f>
        <v>0</v>
      </c>
      <c r="J417" s="16">
        <f>'07'!P35</f>
        <v>0</v>
      </c>
      <c r="K417" s="44" t="e">
        <f>E417/'A-M'!C12</f>
        <v>#DIV/0!</v>
      </c>
      <c r="L417" s="72">
        <f>'07'!$Q$35</f>
        <v>0</v>
      </c>
      <c r="M417" s="72">
        <f>'07'!$E$35</f>
        <v>0</v>
      </c>
    </row>
    <row r="418" spans="2:13" ht="11.1" customHeight="1" x14ac:dyDescent="0.2">
      <c r="B418" s="15" t="s">
        <v>17</v>
      </c>
      <c r="C418" s="10" t="s">
        <v>52</v>
      </c>
      <c r="D418" s="56">
        <f>'08'!C35</f>
        <v>0</v>
      </c>
      <c r="E418" s="16">
        <f>'08'!H35</f>
        <v>0</v>
      </c>
      <c r="F418" s="16">
        <f>'08'!I35</f>
        <v>0</v>
      </c>
      <c r="G418" s="16">
        <f>'08'!J35</f>
        <v>0</v>
      </c>
      <c r="H418" s="16">
        <f>'08'!K35</f>
        <v>0</v>
      </c>
      <c r="I418" s="16">
        <f>'08'!L35</f>
        <v>0</v>
      </c>
      <c r="J418" s="16">
        <f>'08'!P35</f>
        <v>0</v>
      </c>
      <c r="K418" s="44" t="e">
        <f>E418/'A-M'!C13</f>
        <v>#DIV/0!</v>
      </c>
      <c r="L418" s="72">
        <f>'08'!$Q$35</f>
        <v>0</v>
      </c>
      <c r="M418" s="72">
        <f>'08'!$E$35</f>
        <v>0</v>
      </c>
    </row>
    <row r="419" spans="2:13" ht="11.1" customHeight="1" x14ac:dyDescent="0.2">
      <c r="B419" s="15" t="s">
        <v>18</v>
      </c>
      <c r="C419" s="10" t="s">
        <v>52</v>
      </c>
      <c r="D419" s="56">
        <f>'09'!C35</f>
        <v>0</v>
      </c>
      <c r="E419" s="16">
        <f>'09'!H35</f>
        <v>0</v>
      </c>
      <c r="F419" s="16">
        <f>'09'!I35</f>
        <v>0</v>
      </c>
      <c r="G419" s="16">
        <f>'09'!J35</f>
        <v>0</v>
      </c>
      <c r="H419" s="16">
        <f>'09'!K35</f>
        <v>0</v>
      </c>
      <c r="I419" s="16">
        <f>'09'!L35</f>
        <v>0</v>
      </c>
      <c r="J419" s="16">
        <f>'09'!P35</f>
        <v>0</v>
      </c>
      <c r="K419" s="44" t="e">
        <f>E419/'A-M'!C14</f>
        <v>#DIV/0!</v>
      </c>
      <c r="L419" s="72">
        <f>'09'!$Q$35</f>
        <v>0</v>
      </c>
      <c r="M419" s="72">
        <f>'09'!$E$35</f>
        <v>0</v>
      </c>
    </row>
    <row r="420" spans="2:13" ht="11.1" customHeight="1" x14ac:dyDescent="0.2">
      <c r="B420" s="15" t="s">
        <v>19</v>
      </c>
      <c r="C420" s="10" t="s">
        <v>52</v>
      </c>
      <c r="D420" s="56">
        <f>'10'!C35</f>
        <v>0</v>
      </c>
      <c r="E420" s="16">
        <f>'10'!H35</f>
        <v>0</v>
      </c>
      <c r="F420" s="16">
        <f>'10'!I35</f>
        <v>0</v>
      </c>
      <c r="G420" s="16">
        <f>'10'!J35</f>
        <v>0</v>
      </c>
      <c r="H420" s="16">
        <f>'10'!K35</f>
        <v>0</v>
      </c>
      <c r="I420" s="16">
        <f>'10'!L35</f>
        <v>0</v>
      </c>
      <c r="J420" s="16">
        <f>'10'!P35</f>
        <v>0</v>
      </c>
      <c r="K420" s="44" t="e">
        <f>E420/'A-M'!C15</f>
        <v>#DIV/0!</v>
      </c>
      <c r="L420" s="72">
        <f>'10'!$Q$35</f>
        <v>0</v>
      </c>
      <c r="M420" s="72">
        <f>'10'!$E$35</f>
        <v>0</v>
      </c>
    </row>
    <row r="421" spans="2:13" ht="11.1" customHeight="1" x14ac:dyDescent="0.2">
      <c r="B421" s="15" t="s">
        <v>20</v>
      </c>
      <c r="C421" s="10" t="s">
        <v>52</v>
      </c>
      <c r="D421" s="56">
        <f>'11'!C35</f>
        <v>0</v>
      </c>
      <c r="E421" s="16">
        <f>'11'!H35</f>
        <v>0</v>
      </c>
      <c r="F421" s="16">
        <f>'11'!I35</f>
        <v>0</v>
      </c>
      <c r="G421" s="16">
        <f>'11'!J35</f>
        <v>0</v>
      </c>
      <c r="H421" s="16">
        <f>'11'!K35</f>
        <v>0</v>
      </c>
      <c r="I421" s="16">
        <f>'11'!L35</f>
        <v>0</v>
      </c>
      <c r="J421" s="16">
        <f>'11'!P35</f>
        <v>0</v>
      </c>
      <c r="K421" s="44" t="e">
        <f>E421/'A-M'!C16</f>
        <v>#DIV/0!</v>
      </c>
      <c r="L421" s="72">
        <f>'11'!$Q$35</f>
        <v>0</v>
      </c>
      <c r="M421" s="72">
        <f>'11'!$E$35</f>
        <v>0</v>
      </c>
    </row>
    <row r="422" spans="2:13" ht="11.1" customHeight="1" x14ac:dyDescent="0.2">
      <c r="B422" s="15" t="s">
        <v>21</v>
      </c>
      <c r="C422" s="10" t="s">
        <v>52</v>
      </c>
      <c r="D422" s="56">
        <f>'12'!C35</f>
        <v>0</v>
      </c>
      <c r="E422" s="16">
        <f>'12'!H35</f>
        <v>0</v>
      </c>
      <c r="F422" s="16">
        <f>'12'!I35</f>
        <v>0</v>
      </c>
      <c r="G422" s="16">
        <f>'12'!J35</f>
        <v>0</v>
      </c>
      <c r="H422" s="16">
        <f>'12'!K35</f>
        <v>0</v>
      </c>
      <c r="I422" s="16">
        <f>'12'!L35</f>
        <v>0</v>
      </c>
      <c r="J422" s="16">
        <f>'12'!P35</f>
        <v>0</v>
      </c>
      <c r="K422" s="44" t="e">
        <f>E422/'A-M'!C17</f>
        <v>#DIV/0!</v>
      </c>
      <c r="L422" s="72">
        <f>'12'!$Q$35</f>
        <v>0</v>
      </c>
      <c r="M422" s="72">
        <f>'12'!$E$35</f>
        <v>0</v>
      </c>
    </row>
    <row r="423" spans="2:13" ht="11.1" customHeight="1" x14ac:dyDescent="0.2">
      <c r="B423" s="23" t="s">
        <v>54</v>
      </c>
      <c r="C423" s="42" t="s">
        <v>54</v>
      </c>
      <c r="D423" s="43" t="s">
        <v>54</v>
      </c>
      <c r="E423" s="30">
        <f t="shared" ref="E423:J423" si="29">SUM(E411:E422)</f>
        <v>0</v>
      </c>
      <c r="F423" s="30">
        <f t="shared" si="29"/>
        <v>0</v>
      </c>
      <c r="G423" s="30">
        <f t="shared" si="29"/>
        <v>0</v>
      </c>
      <c r="H423" s="30">
        <f t="shared" si="29"/>
        <v>0</v>
      </c>
      <c r="I423" s="30">
        <f t="shared" si="29"/>
        <v>0</v>
      </c>
      <c r="J423" s="30">
        <f t="shared" si="29"/>
        <v>0</v>
      </c>
      <c r="K423" s="45" t="e">
        <f>E423/'A-M'!C18</f>
        <v>#DIV/0!</v>
      </c>
    </row>
    <row r="424" spans="2:13" ht="11.1" customHeight="1" x14ac:dyDescent="0.2"/>
    <row r="425" spans="2:13" ht="11.1" customHeight="1" x14ac:dyDescent="0.2">
      <c r="B425" s="24" t="str">
        <f>'01'!B41</f>
        <v>Copyright by Impulse Assessoria de Negócios Ltda. - V. 06.2.1 - 01/2018 - Freeware - hhc@impulserio.com.br - www.impulserio.com.br</v>
      </c>
    </row>
    <row r="426" spans="2:13" ht="11.1" customHeight="1" x14ac:dyDescent="0.2">
      <c r="B426" s="24"/>
    </row>
    <row r="427" spans="2:13" ht="11.1" hidden="1" customHeight="1" x14ac:dyDescent="0.2"/>
  </sheetData>
  <sheetProtection algorithmName="SHA-512" hashValue="sJe6sp3EHolMr5y5fMRyeSiy0wdME3mAHfHqcjPN8AdX9gatPA+ZIrecbcSOjaZZ2VjrCC2lh/xS8AQ6w8tZmA==" saltValue="+twzCsppBNWwSxlRvArYQ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0" r:id="rId1"/>
  <headerFooter alignWithMargins="0"/>
  <ignoredErrors>
    <ignoredError sqref="C145:C156 B146:B156" numberStoredAsText="1"/>
    <ignoredError sqref="K15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2:20" ht="3" customHeight="1" x14ac:dyDescent="0.2"/>
    <row r="2" spans="2:20" x14ac:dyDescent="0.2">
      <c r="B2" s="58" t="str">
        <f>'01'!$B$2</f>
        <v>ANO: 20XX</v>
      </c>
      <c r="C2" s="1"/>
      <c r="D2" s="53"/>
      <c r="E2" s="54" t="str">
        <f>'01'!E2</f>
        <v>MÊS:</v>
      </c>
      <c r="F2" s="1" t="s">
        <v>11</v>
      </c>
      <c r="H2" s="3" t="str">
        <f>'01'!$H$2</f>
        <v>PLANILHA PARA APURAÇÃO DE IMPOSTOS - PRESTADORA  DE SERVIÇOS DE PROFISSÃO REGULAMENTADA</v>
      </c>
      <c r="T2" s="48"/>
    </row>
    <row r="3" spans="2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2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2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1" t="str">
        <f>'01'!Q5</f>
        <v>CLIENTE - OBS.</v>
      </c>
      <c r="R5" s="96" t="s">
        <v>111</v>
      </c>
      <c r="S5" s="96" t="s">
        <v>112</v>
      </c>
    </row>
    <row r="6" spans="2:20" ht="12.6" customHeight="1" x14ac:dyDescent="0.2">
      <c r="B6" s="14" t="str">
        <f>'01'!B6</f>
        <v>01</v>
      </c>
      <c r="C6" s="55">
        <f>'01'!C6</f>
        <v>0</v>
      </c>
      <c r="D6" s="71"/>
      <c r="E6" s="71"/>
      <c r="F6" s="71"/>
      <c r="G6" s="7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'01'!Q6</f>
        <v>0</v>
      </c>
      <c r="R6" s="97" t="str">
        <f>'01'!R6</f>
        <v>- ISS</v>
      </c>
      <c r="S6" s="98">
        <f>'01'!S6</f>
        <v>5</v>
      </c>
    </row>
    <row r="7" spans="2:20" ht="12.6" customHeight="1" x14ac:dyDescent="0.2">
      <c r="B7" s="14" t="str">
        <f>'01'!B7</f>
        <v>02</v>
      </c>
      <c r="C7" s="55">
        <f>'01'!C7</f>
        <v>0</v>
      </c>
      <c r="D7" s="71"/>
      <c r="E7" s="71"/>
      <c r="F7" s="71"/>
      <c r="G7" s="7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'01'!Q7</f>
        <v>0</v>
      </c>
      <c r="R7" s="97" t="str">
        <f>'01'!R7</f>
        <v>- IRRF</v>
      </c>
      <c r="S7" s="98">
        <f>'01'!S7</f>
        <v>1.5</v>
      </c>
    </row>
    <row r="8" spans="2:20" ht="12.6" customHeight="1" x14ac:dyDescent="0.2">
      <c r="B8" s="14" t="str">
        <f>'01'!B8</f>
        <v>03</v>
      </c>
      <c r="C8" s="55">
        <f>'01'!C8</f>
        <v>0</v>
      </c>
      <c r="D8" s="71"/>
      <c r="E8" s="71"/>
      <c r="F8" s="71"/>
      <c r="G8" s="7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'01'!Q8</f>
        <v>0</v>
      </c>
      <c r="R8" s="97" t="str">
        <f>'01'!R8</f>
        <v>- COFINS</v>
      </c>
      <c r="S8" s="98">
        <f>'01'!S8</f>
        <v>3</v>
      </c>
    </row>
    <row r="9" spans="2:20" ht="12.6" customHeight="1" x14ac:dyDescent="0.2">
      <c r="B9" s="14" t="str">
        <f>'01'!B9</f>
        <v>04</v>
      </c>
      <c r="C9" s="55">
        <f>'01'!C9</f>
        <v>0</v>
      </c>
      <c r="D9" s="71"/>
      <c r="E9" s="71"/>
      <c r="F9" s="71"/>
      <c r="G9" s="7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'01'!Q9</f>
        <v>0</v>
      </c>
      <c r="R9" s="97" t="str">
        <f>'01'!R9</f>
        <v>- PIS</v>
      </c>
      <c r="S9" s="98">
        <f>'01'!S9</f>
        <v>0.65</v>
      </c>
    </row>
    <row r="10" spans="2:20" ht="12.6" customHeight="1" x14ac:dyDescent="0.2">
      <c r="B10" s="14" t="str">
        <f>'01'!B10</f>
        <v>05</v>
      </c>
      <c r="C10" s="55">
        <f>'01'!C10</f>
        <v>0</v>
      </c>
      <c r="D10" s="71"/>
      <c r="E10" s="71"/>
      <c r="F10" s="71"/>
      <c r="G10" s="7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'01'!Q10</f>
        <v>0</v>
      </c>
      <c r="R10" s="97" t="str">
        <f>'01'!R10</f>
        <v>- CSLL</v>
      </c>
      <c r="S10" s="98">
        <f>'01'!S10</f>
        <v>1</v>
      </c>
    </row>
    <row r="11" spans="2:20" ht="12.6" customHeight="1" x14ac:dyDescent="0.2">
      <c r="B11" s="14" t="str">
        <f>'01'!B11</f>
        <v>06</v>
      </c>
      <c r="C11" s="55">
        <f>'01'!C11</f>
        <v>0</v>
      </c>
      <c r="D11" s="71"/>
      <c r="E11" s="71"/>
      <c r="F11" s="71"/>
      <c r="G11" s="7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'01'!Q11</f>
        <v>0</v>
      </c>
      <c r="R11" s="99" t="str">
        <f>'01'!R11</f>
        <v>LIMITES</v>
      </c>
      <c r="S11" s="100" t="str">
        <f>'01'!S11</f>
        <v>R$</v>
      </c>
    </row>
    <row r="12" spans="2:20" ht="12.6" customHeight="1" x14ac:dyDescent="0.2">
      <c r="B12" s="14" t="str">
        <f>'01'!B12</f>
        <v>07</v>
      </c>
      <c r="C12" s="55">
        <f>'01'!C12</f>
        <v>0</v>
      </c>
      <c r="D12" s="71"/>
      <c r="E12" s="71"/>
      <c r="F12" s="71"/>
      <c r="G12" s="7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'01'!Q12</f>
        <v>0</v>
      </c>
      <c r="R12" s="97" t="str">
        <f>'01'!R12</f>
        <v>- IRRF &lt;</v>
      </c>
      <c r="S12" s="98">
        <f>'01'!S12</f>
        <v>10</v>
      </c>
    </row>
    <row r="13" spans="2:20" ht="12.6" customHeight="1" x14ac:dyDescent="0.2">
      <c r="B13" s="14" t="str">
        <f>'01'!B13</f>
        <v>08</v>
      </c>
      <c r="C13" s="55">
        <f>'01'!C13</f>
        <v>0</v>
      </c>
      <c r="D13" s="71"/>
      <c r="E13" s="71"/>
      <c r="F13" s="71"/>
      <c r="G13" s="7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'01'!Q13</f>
        <v>0</v>
      </c>
      <c r="R13" s="97" t="str">
        <f>'01'!R13</f>
        <v>- LEI 13137 &lt;</v>
      </c>
      <c r="S13" s="98">
        <f>'01'!S13</f>
        <v>215.06</v>
      </c>
    </row>
    <row r="14" spans="2:20" ht="12.6" customHeight="1" x14ac:dyDescent="0.2">
      <c r="B14" s="14" t="str">
        <f>'01'!B14</f>
        <v>09</v>
      </c>
      <c r="C14" s="55">
        <f>'01'!C14</f>
        <v>0</v>
      </c>
      <c r="D14" s="71"/>
      <c r="E14" s="71"/>
      <c r="F14" s="71"/>
      <c r="G14" s="7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'01'!Q14</f>
        <v>0</v>
      </c>
      <c r="R14" s="72"/>
      <c r="S14" s="72"/>
      <c r="T14" s="48"/>
    </row>
    <row r="15" spans="2:20" ht="12.6" customHeight="1" x14ac:dyDescent="0.2">
      <c r="B15" s="14" t="str">
        <f>'01'!B15</f>
        <v>10</v>
      </c>
      <c r="C15" s="55">
        <f>'01'!C15</f>
        <v>0</v>
      </c>
      <c r="D15" s="71"/>
      <c r="E15" s="71"/>
      <c r="F15" s="71"/>
      <c r="G15" s="7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'01'!Q15</f>
        <v>0</v>
      </c>
      <c r="R15" s="72"/>
      <c r="S15" s="72"/>
      <c r="T15" s="48"/>
    </row>
    <row r="16" spans="2:20" ht="12.6" customHeight="1" x14ac:dyDescent="0.2">
      <c r="B16" s="14" t="str">
        <f>'01'!B16</f>
        <v>11</v>
      </c>
      <c r="C16" s="55">
        <f>'01'!C16</f>
        <v>0</v>
      </c>
      <c r="D16" s="71"/>
      <c r="E16" s="71"/>
      <c r="F16" s="71"/>
      <c r="G16" s="7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'01'!Q16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'01'!C17</f>
        <v>0</v>
      </c>
      <c r="D17" s="71"/>
      <c r="E17" s="71"/>
      <c r="F17" s="71"/>
      <c r="G17" s="7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'01'!Q17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'01'!C18</f>
        <v>0</v>
      </c>
      <c r="D18" s="71"/>
      <c r="E18" s="71"/>
      <c r="F18" s="71"/>
      <c r="G18" s="7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'01'!Q18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'01'!C19</f>
        <v>0</v>
      </c>
      <c r="D19" s="71"/>
      <c r="E19" s="71"/>
      <c r="F19" s="71"/>
      <c r="G19" s="7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'01'!Q19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'01'!C20</f>
        <v>0</v>
      </c>
      <c r="D20" s="71"/>
      <c r="E20" s="71"/>
      <c r="F20" s="71"/>
      <c r="G20" s="7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'01'!Q20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'01'!C21</f>
        <v>0</v>
      </c>
      <c r="D21" s="71"/>
      <c r="E21" s="71"/>
      <c r="F21" s="71"/>
      <c r="G21" s="7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'01'!Q21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'01'!C22</f>
        <v>0</v>
      </c>
      <c r="D22" s="71"/>
      <c r="E22" s="71"/>
      <c r="F22" s="71"/>
      <c r="G22" s="7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'01'!Q22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'01'!C23</f>
        <v>0</v>
      </c>
      <c r="D23" s="71"/>
      <c r="E23" s="71"/>
      <c r="F23" s="71"/>
      <c r="G23" s="7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'01'!Q23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'01'!C24</f>
        <v>0</v>
      </c>
      <c r="D24" s="71"/>
      <c r="E24" s="71"/>
      <c r="F24" s="71"/>
      <c r="G24" s="7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'01'!Q24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'01'!C25</f>
        <v>0</v>
      </c>
      <c r="D25" s="71"/>
      <c r="E25" s="71"/>
      <c r="F25" s="71"/>
      <c r="G25" s="7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'01'!Q25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'01'!C26</f>
        <v>0</v>
      </c>
      <c r="D26" s="71"/>
      <c r="E26" s="71"/>
      <c r="F26" s="71"/>
      <c r="G26" s="7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'01'!Q26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'01'!C27</f>
        <v>0</v>
      </c>
      <c r="D27" s="71"/>
      <c r="E27" s="71"/>
      <c r="F27" s="71"/>
      <c r="G27" s="7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'01'!Q27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'01'!C28</f>
        <v>0</v>
      </c>
      <c r="D28" s="71"/>
      <c r="E28" s="71"/>
      <c r="F28" s="71"/>
      <c r="G28" s="7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'01'!Q28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'01'!C29</f>
        <v>0</v>
      </c>
      <c r="D29" s="71"/>
      <c r="E29" s="71"/>
      <c r="F29" s="71"/>
      <c r="G29" s="7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'01'!Q29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'01'!C30</f>
        <v>0</v>
      </c>
      <c r="D30" s="71"/>
      <c r="E30" s="71"/>
      <c r="F30" s="71"/>
      <c r="G30" s="7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'01'!Q30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'01'!C31</f>
        <v>0</v>
      </c>
      <c r="D31" s="71"/>
      <c r="E31" s="71"/>
      <c r="F31" s="71"/>
      <c r="G31" s="7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'01'!Q31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'01'!C32</f>
        <v>0</v>
      </c>
      <c r="D32" s="71"/>
      <c r="E32" s="71"/>
      <c r="F32" s="71"/>
      <c r="G32" s="7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'01'!Q32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'01'!C33</f>
        <v>0</v>
      </c>
      <c r="D33" s="71"/>
      <c r="E33" s="71"/>
      <c r="F33" s="71"/>
      <c r="G33" s="7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'01'!Q33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'01'!C34</f>
        <v>0</v>
      </c>
      <c r="D34" s="71"/>
      <c r="E34" s="71"/>
      <c r="F34" s="71"/>
      <c r="G34" s="7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'01'!Q34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'01'!C35</f>
        <v>0</v>
      </c>
      <c r="D35" s="71"/>
      <c r="E35" s="71"/>
      <c r="F35" s="71"/>
      <c r="G35" s="7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'01'!Q35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5">
        <f t="shared" si="2"/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RvofzEZ6sfI4sEkIkbBp+kKG/WhiAdcIK4X2BDEKNQCqXbLAX5q9iLqlatk28kftoeHTy1/j0oQN8x6lHhGlZw==" saltValue="PPRKYXOHuZXINBhOMRCWVw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2:20" ht="3" customHeight="1" x14ac:dyDescent="0.2"/>
    <row r="2" spans="2:20" x14ac:dyDescent="0.2">
      <c r="B2" s="58" t="str">
        <f>'01'!$B$2</f>
        <v>ANO: 20XX</v>
      </c>
      <c r="C2" s="1"/>
      <c r="D2" s="53"/>
      <c r="E2" s="54" t="str">
        <f>'01'!E2</f>
        <v>MÊS:</v>
      </c>
      <c r="F2" s="1" t="s">
        <v>12</v>
      </c>
      <c r="H2" s="53" t="str">
        <f>'01'!H2</f>
        <v>PLANILHA PARA APURAÇÃO DE IMPOSTOS - PRESTADORA  DE SERVIÇOS DE PROFISSÃO REGULAMENTADA</v>
      </c>
      <c r="T2" s="48"/>
    </row>
    <row r="3" spans="2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2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2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3" t="str">
        <f>'01'!Q5</f>
        <v>CLIENTE - OBS.</v>
      </c>
      <c r="R5" s="11" t="s">
        <v>111</v>
      </c>
      <c r="S5" s="11" t="s">
        <v>112</v>
      </c>
    </row>
    <row r="6" spans="2:20" ht="12.6" customHeight="1" x14ac:dyDescent="0.2">
      <c r="B6" s="14" t="str">
        <f>'01'!B6</f>
        <v>01</v>
      </c>
      <c r="C6" s="55">
        <f>'02'!C6</f>
        <v>0</v>
      </c>
      <c r="D6" s="71"/>
      <c r="E6" s="71"/>
      <c r="F6" s="71"/>
      <c r="G6" s="7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'02'!Q6</f>
        <v>0</v>
      </c>
      <c r="R6" s="47" t="str">
        <f>'02'!R6</f>
        <v>- ISS</v>
      </c>
      <c r="S6" s="80">
        <f>'02'!S6</f>
        <v>5</v>
      </c>
    </row>
    <row r="7" spans="2:20" ht="12.6" customHeight="1" x14ac:dyDescent="0.2">
      <c r="B7" s="14" t="str">
        <f>'01'!B7</f>
        <v>02</v>
      </c>
      <c r="C7" s="55">
        <f>'02'!C7</f>
        <v>0</v>
      </c>
      <c r="D7" s="71"/>
      <c r="E7" s="71"/>
      <c r="F7" s="71"/>
      <c r="G7" s="7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'02'!Q7</f>
        <v>0</v>
      </c>
      <c r="R7" s="47" t="str">
        <f>'02'!R7</f>
        <v>- IRRF</v>
      </c>
      <c r="S7" s="80">
        <f>'02'!S7</f>
        <v>1.5</v>
      </c>
    </row>
    <row r="8" spans="2:20" ht="12.6" customHeight="1" x14ac:dyDescent="0.2">
      <c r="B8" s="14" t="str">
        <f>'01'!B8</f>
        <v>03</v>
      </c>
      <c r="C8" s="55">
        <f>'02'!C8</f>
        <v>0</v>
      </c>
      <c r="D8" s="71"/>
      <c r="E8" s="71"/>
      <c r="F8" s="71"/>
      <c r="G8" s="7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'02'!Q8</f>
        <v>0</v>
      </c>
      <c r="R8" s="47" t="str">
        <f>'02'!R8</f>
        <v>- COFINS</v>
      </c>
      <c r="S8" s="80">
        <f>'02'!S8</f>
        <v>3</v>
      </c>
    </row>
    <row r="9" spans="2:20" ht="12.6" customHeight="1" x14ac:dyDescent="0.2">
      <c r="B9" s="14" t="str">
        <f>'01'!B9</f>
        <v>04</v>
      </c>
      <c r="C9" s="55">
        <f>'02'!C9</f>
        <v>0</v>
      </c>
      <c r="D9" s="71"/>
      <c r="E9" s="71"/>
      <c r="F9" s="71"/>
      <c r="G9" s="7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'02'!Q9</f>
        <v>0</v>
      </c>
      <c r="R9" s="47" t="str">
        <f>'02'!R9</f>
        <v>- PIS</v>
      </c>
      <c r="S9" s="80">
        <f>'02'!S9</f>
        <v>0.65</v>
      </c>
    </row>
    <row r="10" spans="2:20" ht="12.6" customHeight="1" x14ac:dyDescent="0.2">
      <c r="B10" s="14" t="str">
        <f>'01'!B10</f>
        <v>05</v>
      </c>
      <c r="C10" s="55">
        <f>'02'!C10</f>
        <v>0</v>
      </c>
      <c r="D10" s="71"/>
      <c r="E10" s="71"/>
      <c r="F10" s="71"/>
      <c r="G10" s="7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'02'!Q10</f>
        <v>0</v>
      </c>
      <c r="R10" s="47" t="str">
        <f>'02'!R10</f>
        <v>- CSLL</v>
      </c>
      <c r="S10" s="80">
        <f>'02'!S10</f>
        <v>1</v>
      </c>
    </row>
    <row r="11" spans="2:20" ht="12.6" customHeight="1" x14ac:dyDescent="0.2">
      <c r="B11" s="14" t="str">
        <f>'01'!B11</f>
        <v>06</v>
      </c>
      <c r="C11" s="55">
        <f>'02'!C11</f>
        <v>0</v>
      </c>
      <c r="D11" s="71"/>
      <c r="E11" s="71"/>
      <c r="F11" s="71"/>
      <c r="G11" s="7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'02'!Q11</f>
        <v>0</v>
      </c>
      <c r="R11" s="10" t="str">
        <f>'02'!R11</f>
        <v>LIMITES</v>
      </c>
      <c r="S11" s="10" t="str">
        <f>'02'!S11</f>
        <v>R$</v>
      </c>
    </row>
    <row r="12" spans="2:20" ht="12.6" customHeight="1" x14ac:dyDescent="0.2">
      <c r="B12" s="14" t="str">
        <f>'01'!B12</f>
        <v>07</v>
      </c>
      <c r="C12" s="55">
        <f>'02'!C12</f>
        <v>0</v>
      </c>
      <c r="D12" s="71"/>
      <c r="E12" s="71"/>
      <c r="F12" s="71"/>
      <c r="G12" s="7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'02'!Q12</f>
        <v>0</v>
      </c>
      <c r="R12" s="47" t="str">
        <f>'02'!R12</f>
        <v>- IRRF &lt;</v>
      </c>
      <c r="S12" s="80">
        <f>'02'!S12</f>
        <v>10</v>
      </c>
    </row>
    <row r="13" spans="2:20" ht="12.6" customHeight="1" x14ac:dyDescent="0.2">
      <c r="B13" s="14" t="str">
        <f>'01'!B13</f>
        <v>08</v>
      </c>
      <c r="C13" s="55">
        <f>'02'!C13</f>
        <v>0</v>
      </c>
      <c r="D13" s="71"/>
      <c r="E13" s="71"/>
      <c r="F13" s="71"/>
      <c r="G13" s="7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'02'!Q13</f>
        <v>0</v>
      </c>
      <c r="R13" s="47" t="str">
        <f>'02'!R13</f>
        <v>- LEI 13137 &lt;</v>
      </c>
      <c r="S13" s="80">
        <f>'02'!S13</f>
        <v>215.06</v>
      </c>
    </row>
    <row r="14" spans="2:20" ht="12.6" customHeight="1" x14ac:dyDescent="0.2">
      <c r="B14" s="14" t="str">
        <f>'01'!B14</f>
        <v>09</v>
      </c>
      <c r="C14" s="55">
        <f>'02'!C14</f>
        <v>0</v>
      </c>
      <c r="D14" s="71"/>
      <c r="E14" s="71"/>
      <c r="F14" s="71"/>
      <c r="G14" s="7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'02'!Q14</f>
        <v>0</v>
      </c>
      <c r="R14" s="72"/>
      <c r="S14" s="72"/>
      <c r="T14" s="48"/>
    </row>
    <row r="15" spans="2:20" ht="12.6" customHeight="1" x14ac:dyDescent="0.2">
      <c r="B15" s="14" t="str">
        <f>'01'!B15</f>
        <v>10</v>
      </c>
      <c r="C15" s="55">
        <f>'02'!C15</f>
        <v>0</v>
      </c>
      <c r="D15" s="71"/>
      <c r="E15" s="71"/>
      <c r="F15" s="71"/>
      <c r="G15" s="7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'02'!Q15</f>
        <v>0</v>
      </c>
      <c r="R15" s="72"/>
      <c r="S15" s="72"/>
      <c r="T15" s="48"/>
    </row>
    <row r="16" spans="2:20" ht="12.6" customHeight="1" x14ac:dyDescent="0.2">
      <c r="B16" s="14" t="str">
        <f>'01'!B16</f>
        <v>11</v>
      </c>
      <c r="C16" s="55">
        <f>'02'!C16</f>
        <v>0</v>
      </c>
      <c r="D16" s="71"/>
      <c r="E16" s="71"/>
      <c r="F16" s="71"/>
      <c r="G16" s="7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'02'!Q16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'02'!C17</f>
        <v>0</v>
      </c>
      <c r="D17" s="71"/>
      <c r="E17" s="71"/>
      <c r="F17" s="71"/>
      <c r="G17" s="7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'02'!Q17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'02'!C18</f>
        <v>0</v>
      </c>
      <c r="D18" s="71"/>
      <c r="E18" s="71"/>
      <c r="F18" s="71"/>
      <c r="G18" s="7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'02'!Q18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'02'!C19</f>
        <v>0</v>
      </c>
      <c r="D19" s="71"/>
      <c r="E19" s="71"/>
      <c r="F19" s="71"/>
      <c r="G19" s="7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'02'!Q19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'02'!C20</f>
        <v>0</v>
      </c>
      <c r="D20" s="71"/>
      <c r="E20" s="71"/>
      <c r="F20" s="71"/>
      <c r="G20" s="7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'02'!Q20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'02'!C21</f>
        <v>0</v>
      </c>
      <c r="D21" s="71"/>
      <c r="E21" s="71"/>
      <c r="F21" s="71"/>
      <c r="G21" s="7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'02'!Q21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'02'!C22</f>
        <v>0</v>
      </c>
      <c r="D22" s="71"/>
      <c r="E22" s="71"/>
      <c r="F22" s="71"/>
      <c r="G22" s="7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'02'!Q22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'02'!C23</f>
        <v>0</v>
      </c>
      <c r="D23" s="71"/>
      <c r="E23" s="71"/>
      <c r="F23" s="71"/>
      <c r="G23" s="7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'02'!Q23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'02'!C24</f>
        <v>0</v>
      </c>
      <c r="D24" s="71"/>
      <c r="E24" s="71"/>
      <c r="F24" s="71"/>
      <c r="G24" s="7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'02'!Q24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'02'!C25</f>
        <v>0</v>
      </c>
      <c r="D25" s="71"/>
      <c r="E25" s="71"/>
      <c r="F25" s="71"/>
      <c r="G25" s="7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'02'!Q25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'02'!C26</f>
        <v>0</v>
      </c>
      <c r="D26" s="71"/>
      <c r="E26" s="71"/>
      <c r="F26" s="71"/>
      <c r="G26" s="7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'02'!Q26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'02'!C27</f>
        <v>0</v>
      </c>
      <c r="D27" s="71"/>
      <c r="E27" s="71"/>
      <c r="F27" s="71"/>
      <c r="G27" s="7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'02'!Q27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'02'!C28</f>
        <v>0</v>
      </c>
      <c r="D28" s="71"/>
      <c r="E28" s="71"/>
      <c r="F28" s="71"/>
      <c r="G28" s="7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'02'!Q28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'02'!C29</f>
        <v>0</v>
      </c>
      <c r="D29" s="71"/>
      <c r="E29" s="71"/>
      <c r="F29" s="71"/>
      <c r="G29" s="7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'02'!Q29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'02'!C30</f>
        <v>0</v>
      </c>
      <c r="D30" s="71"/>
      <c r="E30" s="71"/>
      <c r="F30" s="71"/>
      <c r="G30" s="7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'02'!Q30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'02'!C31</f>
        <v>0</v>
      </c>
      <c r="D31" s="71"/>
      <c r="E31" s="71"/>
      <c r="F31" s="71"/>
      <c r="G31" s="7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'02'!Q31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'02'!C32</f>
        <v>0</v>
      </c>
      <c r="D32" s="71"/>
      <c r="E32" s="71"/>
      <c r="F32" s="71"/>
      <c r="G32" s="7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'02'!Q32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'02'!C33</f>
        <v>0</v>
      </c>
      <c r="D33" s="71"/>
      <c r="E33" s="71"/>
      <c r="F33" s="71"/>
      <c r="G33" s="7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'02'!Q33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'02'!C34</f>
        <v>0</v>
      </c>
      <c r="D34" s="71"/>
      <c r="E34" s="71"/>
      <c r="F34" s="71"/>
      <c r="G34" s="7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'02'!Q34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'02'!C35</f>
        <v>0</v>
      </c>
      <c r="D35" s="71"/>
      <c r="E35" s="71"/>
      <c r="F35" s="71"/>
      <c r="G35" s="7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'02'!Q35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5">
        <f t="shared" si="2"/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5uMhcCeacDuOzrVAnh21cK8LZN45EV0K0jpQzxPjV0MIVFsEHrxwwWe8wmWGJOUziO28QtpK1zIsPaNEhsqkHg==" saltValue="KFzc4qpgiL5l6ab36w9d3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2:20" ht="3" customHeight="1" x14ac:dyDescent="0.2"/>
    <row r="2" spans="2:20" x14ac:dyDescent="0.2">
      <c r="B2" s="58" t="str">
        <f>'01'!$B$2</f>
        <v>ANO: 20XX</v>
      </c>
      <c r="C2" s="1"/>
      <c r="D2" s="53"/>
      <c r="E2" s="54" t="str">
        <f>'01'!E2</f>
        <v>MÊS:</v>
      </c>
      <c r="F2" s="1" t="s">
        <v>13</v>
      </c>
      <c r="H2" s="53" t="str">
        <f>'01'!H2</f>
        <v>PLANILHA PARA APURAÇÃO DE IMPOSTOS - PRESTADORA  DE SERVIÇOS DE PROFISSÃO REGULAMENTADA</v>
      </c>
      <c r="T2" s="48"/>
    </row>
    <row r="3" spans="2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2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2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3" t="str">
        <f>'01'!Q5</f>
        <v>CLIENTE - OBS.</v>
      </c>
      <c r="R5" s="11" t="s">
        <v>111</v>
      </c>
      <c r="S5" s="11" t="s">
        <v>112</v>
      </c>
    </row>
    <row r="6" spans="2:20" ht="12.6" customHeight="1" x14ac:dyDescent="0.2">
      <c r="B6" s="14" t="str">
        <f>'01'!B6</f>
        <v>01</v>
      </c>
      <c r="C6" s="55">
        <f>'03'!C6</f>
        <v>0</v>
      </c>
      <c r="D6" s="71"/>
      <c r="E6" s="71"/>
      <c r="F6" s="71"/>
      <c r="G6" s="7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'03'!Q6</f>
        <v>0</v>
      </c>
      <c r="R6" s="47" t="str">
        <f>'03'!R6</f>
        <v>- ISS</v>
      </c>
      <c r="S6" s="80">
        <f>'03'!S6</f>
        <v>5</v>
      </c>
    </row>
    <row r="7" spans="2:20" ht="12.6" customHeight="1" x14ac:dyDescent="0.2">
      <c r="B7" s="14" t="str">
        <f>'01'!B7</f>
        <v>02</v>
      </c>
      <c r="C7" s="55">
        <f>'03'!C7</f>
        <v>0</v>
      </c>
      <c r="D7" s="71"/>
      <c r="E7" s="71"/>
      <c r="F7" s="71"/>
      <c r="G7" s="7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'03'!Q7</f>
        <v>0</v>
      </c>
      <c r="R7" s="47" t="str">
        <f>'03'!R7</f>
        <v>- IRRF</v>
      </c>
      <c r="S7" s="80">
        <f>'03'!S7</f>
        <v>1.5</v>
      </c>
    </row>
    <row r="8" spans="2:20" ht="12.6" customHeight="1" x14ac:dyDescent="0.2">
      <c r="B8" s="14" t="str">
        <f>'01'!B8</f>
        <v>03</v>
      </c>
      <c r="C8" s="55">
        <f>'03'!C8</f>
        <v>0</v>
      </c>
      <c r="D8" s="71"/>
      <c r="E8" s="71"/>
      <c r="F8" s="71"/>
      <c r="G8" s="7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'03'!Q8</f>
        <v>0</v>
      </c>
      <c r="R8" s="47" t="str">
        <f>'03'!R8</f>
        <v>- COFINS</v>
      </c>
      <c r="S8" s="80">
        <f>'03'!S8</f>
        <v>3</v>
      </c>
    </row>
    <row r="9" spans="2:20" ht="12.6" customHeight="1" x14ac:dyDescent="0.2">
      <c r="B9" s="14" t="str">
        <f>'01'!B9</f>
        <v>04</v>
      </c>
      <c r="C9" s="55">
        <f>'03'!C9</f>
        <v>0</v>
      </c>
      <c r="D9" s="71"/>
      <c r="E9" s="71"/>
      <c r="F9" s="71"/>
      <c r="G9" s="7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'03'!Q9</f>
        <v>0</v>
      </c>
      <c r="R9" s="47" t="str">
        <f>'03'!R9</f>
        <v>- PIS</v>
      </c>
      <c r="S9" s="80">
        <f>'03'!S9</f>
        <v>0.65</v>
      </c>
    </row>
    <row r="10" spans="2:20" ht="12.6" customHeight="1" x14ac:dyDescent="0.2">
      <c r="B10" s="14" t="str">
        <f>'01'!B10</f>
        <v>05</v>
      </c>
      <c r="C10" s="55">
        <f>'03'!C10</f>
        <v>0</v>
      </c>
      <c r="D10" s="71"/>
      <c r="E10" s="71"/>
      <c r="F10" s="71"/>
      <c r="G10" s="7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'03'!Q10</f>
        <v>0</v>
      </c>
      <c r="R10" s="47" t="str">
        <f>'03'!R10</f>
        <v>- CSLL</v>
      </c>
      <c r="S10" s="80">
        <f>'03'!S10</f>
        <v>1</v>
      </c>
    </row>
    <row r="11" spans="2:20" ht="12.6" customHeight="1" x14ac:dyDescent="0.2">
      <c r="B11" s="14" t="str">
        <f>'01'!B11</f>
        <v>06</v>
      </c>
      <c r="C11" s="55">
        <f>'03'!C11</f>
        <v>0</v>
      </c>
      <c r="D11" s="71"/>
      <c r="E11" s="71"/>
      <c r="F11" s="71"/>
      <c r="G11" s="7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'03'!Q11</f>
        <v>0</v>
      </c>
      <c r="R11" s="10" t="str">
        <f>'03'!R11</f>
        <v>LIMITES</v>
      </c>
      <c r="S11" s="10" t="str">
        <f>'03'!S11</f>
        <v>R$</v>
      </c>
    </row>
    <row r="12" spans="2:20" ht="12.6" customHeight="1" x14ac:dyDescent="0.2">
      <c r="B12" s="14" t="str">
        <f>'01'!B12</f>
        <v>07</v>
      </c>
      <c r="C12" s="55">
        <f>'03'!C12</f>
        <v>0</v>
      </c>
      <c r="D12" s="71"/>
      <c r="E12" s="71"/>
      <c r="F12" s="71"/>
      <c r="G12" s="7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'03'!Q12</f>
        <v>0</v>
      </c>
      <c r="R12" s="47" t="str">
        <f>'03'!R12</f>
        <v>- IRRF &lt;</v>
      </c>
      <c r="S12" s="80">
        <f>'03'!S12</f>
        <v>10</v>
      </c>
    </row>
    <row r="13" spans="2:20" ht="12.6" customHeight="1" x14ac:dyDescent="0.2">
      <c r="B13" s="14" t="str">
        <f>'01'!B13</f>
        <v>08</v>
      </c>
      <c r="C13" s="55">
        <f>'03'!C13</f>
        <v>0</v>
      </c>
      <c r="D13" s="71"/>
      <c r="E13" s="71"/>
      <c r="F13" s="71"/>
      <c r="G13" s="7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'03'!Q13</f>
        <v>0</v>
      </c>
      <c r="R13" s="47" t="str">
        <f>'03'!R13</f>
        <v>- LEI 13137 &lt;</v>
      </c>
      <c r="S13" s="80">
        <f>'03'!S13</f>
        <v>215.06</v>
      </c>
    </row>
    <row r="14" spans="2:20" ht="12.6" customHeight="1" x14ac:dyDescent="0.2">
      <c r="B14" s="14" t="str">
        <f>'01'!B14</f>
        <v>09</v>
      </c>
      <c r="C14" s="55">
        <f>'03'!C14</f>
        <v>0</v>
      </c>
      <c r="D14" s="71"/>
      <c r="E14" s="71"/>
      <c r="F14" s="71"/>
      <c r="G14" s="7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'03'!Q14</f>
        <v>0</v>
      </c>
      <c r="R14" s="72"/>
      <c r="S14" s="72"/>
      <c r="T14" s="48"/>
    </row>
    <row r="15" spans="2:20" ht="12.6" customHeight="1" x14ac:dyDescent="0.2">
      <c r="B15" s="14" t="str">
        <f>'01'!B15</f>
        <v>10</v>
      </c>
      <c r="C15" s="55">
        <f>'03'!C15</f>
        <v>0</v>
      </c>
      <c r="D15" s="71"/>
      <c r="E15" s="71"/>
      <c r="F15" s="71"/>
      <c r="G15" s="7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'03'!Q15</f>
        <v>0</v>
      </c>
      <c r="R15" s="72"/>
      <c r="S15" s="72"/>
      <c r="T15" s="48"/>
    </row>
    <row r="16" spans="2:20" ht="12.6" customHeight="1" x14ac:dyDescent="0.2">
      <c r="B16" s="14" t="str">
        <f>'01'!B16</f>
        <v>11</v>
      </c>
      <c r="C16" s="55">
        <f>'03'!C16</f>
        <v>0</v>
      </c>
      <c r="D16" s="71"/>
      <c r="E16" s="71"/>
      <c r="F16" s="71"/>
      <c r="G16" s="7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'03'!Q16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'03'!C17</f>
        <v>0</v>
      </c>
      <c r="D17" s="71"/>
      <c r="E17" s="71"/>
      <c r="F17" s="71"/>
      <c r="G17" s="7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'03'!Q17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'03'!C18</f>
        <v>0</v>
      </c>
      <c r="D18" s="71"/>
      <c r="E18" s="71"/>
      <c r="F18" s="71"/>
      <c r="G18" s="7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'03'!Q18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'03'!C19</f>
        <v>0</v>
      </c>
      <c r="D19" s="71"/>
      <c r="E19" s="71"/>
      <c r="F19" s="71"/>
      <c r="G19" s="7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'03'!Q19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'03'!C20</f>
        <v>0</v>
      </c>
      <c r="D20" s="71"/>
      <c r="E20" s="71"/>
      <c r="F20" s="71"/>
      <c r="G20" s="7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'03'!Q20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'03'!C21</f>
        <v>0</v>
      </c>
      <c r="D21" s="71"/>
      <c r="E21" s="71"/>
      <c r="F21" s="71"/>
      <c r="G21" s="7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'03'!Q21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'03'!C22</f>
        <v>0</v>
      </c>
      <c r="D22" s="71"/>
      <c r="E22" s="71"/>
      <c r="F22" s="71"/>
      <c r="G22" s="7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'03'!Q22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'03'!C23</f>
        <v>0</v>
      </c>
      <c r="D23" s="71"/>
      <c r="E23" s="71"/>
      <c r="F23" s="71"/>
      <c r="G23" s="7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'03'!Q23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'03'!C24</f>
        <v>0</v>
      </c>
      <c r="D24" s="71"/>
      <c r="E24" s="71"/>
      <c r="F24" s="71"/>
      <c r="G24" s="7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'03'!Q24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'03'!C25</f>
        <v>0</v>
      </c>
      <c r="D25" s="71"/>
      <c r="E25" s="71"/>
      <c r="F25" s="71"/>
      <c r="G25" s="7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'03'!Q25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'03'!C26</f>
        <v>0</v>
      </c>
      <c r="D26" s="71"/>
      <c r="E26" s="71"/>
      <c r="F26" s="71"/>
      <c r="G26" s="7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'03'!Q26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'03'!C27</f>
        <v>0</v>
      </c>
      <c r="D27" s="71"/>
      <c r="E27" s="71"/>
      <c r="F27" s="71"/>
      <c r="G27" s="7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'03'!Q27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'03'!C28</f>
        <v>0</v>
      </c>
      <c r="D28" s="71"/>
      <c r="E28" s="71"/>
      <c r="F28" s="71"/>
      <c r="G28" s="7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'03'!Q28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'03'!C29</f>
        <v>0</v>
      </c>
      <c r="D29" s="71"/>
      <c r="E29" s="71"/>
      <c r="F29" s="71"/>
      <c r="G29" s="7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'03'!Q29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'03'!C30</f>
        <v>0</v>
      </c>
      <c r="D30" s="71"/>
      <c r="E30" s="71"/>
      <c r="F30" s="71"/>
      <c r="G30" s="7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'03'!Q30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'03'!C31</f>
        <v>0</v>
      </c>
      <c r="D31" s="71"/>
      <c r="E31" s="71"/>
      <c r="F31" s="71"/>
      <c r="G31" s="7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'03'!Q31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'03'!C32</f>
        <v>0</v>
      </c>
      <c r="D32" s="71"/>
      <c r="E32" s="71"/>
      <c r="F32" s="71"/>
      <c r="G32" s="7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'03'!Q32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'03'!C33</f>
        <v>0</v>
      </c>
      <c r="D33" s="71"/>
      <c r="E33" s="71"/>
      <c r="F33" s="71"/>
      <c r="G33" s="7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'03'!Q33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'03'!C34</f>
        <v>0</v>
      </c>
      <c r="D34" s="71"/>
      <c r="E34" s="71"/>
      <c r="F34" s="71"/>
      <c r="G34" s="7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'03'!Q34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'03'!C35</f>
        <v>0</v>
      </c>
      <c r="D35" s="71"/>
      <c r="E35" s="71"/>
      <c r="F35" s="71"/>
      <c r="G35" s="7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'03'!Q35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5">
        <f t="shared" si="2"/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2xRFDzstqkrrg5XqYO2gpxrKqyW7ozEoksxq+HL/Q1NtgTi9FlPkXbwz15oYol/R74e5XEdYgmRoSqkzLqyF8Q==" saltValue="6Xrct9eoHzeKrPA/uZJlCg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1:20" ht="3" customHeight="1" x14ac:dyDescent="0.2">
      <c r="A1" s="4">
        <v>0</v>
      </c>
    </row>
    <row r="2" spans="1:20" x14ac:dyDescent="0.2">
      <c r="B2" s="58" t="str">
        <f>'01'!$B$2</f>
        <v>ANO: 20XX</v>
      </c>
      <c r="C2" s="1"/>
      <c r="D2" s="53"/>
      <c r="E2" s="54" t="str">
        <f>'01'!E2</f>
        <v>MÊS:</v>
      </c>
      <c r="F2" s="1" t="s">
        <v>14</v>
      </c>
      <c r="H2" s="53" t="str">
        <f>'01'!H2</f>
        <v>PLANILHA PARA APURAÇÃO DE IMPOSTOS - PRESTADORA  DE SERVIÇOS DE PROFISSÃO REGULAMENTADA</v>
      </c>
      <c r="T2" s="48"/>
    </row>
    <row r="3" spans="1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1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1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3" t="str">
        <f>'01'!Q5</f>
        <v>CLIENTE - OBS.</v>
      </c>
      <c r="R5" s="11" t="s">
        <v>111</v>
      </c>
      <c r="S5" s="11" t="s">
        <v>112</v>
      </c>
    </row>
    <row r="6" spans="1:20" ht="12.6" customHeight="1" x14ac:dyDescent="0.2">
      <c r="B6" s="14" t="str">
        <f>'01'!B6</f>
        <v>01</v>
      </c>
      <c r="C6" s="55">
        <f>'04'!C6</f>
        <v>0</v>
      </c>
      <c r="D6" s="71"/>
      <c r="E6" s="71"/>
      <c r="F6" s="71"/>
      <c r="G6" s="7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'04'!Q6</f>
        <v>0</v>
      </c>
      <c r="R6" s="47" t="str">
        <f>'04'!R6</f>
        <v>- ISS</v>
      </c>
      <c r="S6" s="80">
        <f>'04'!S6</f>
        <v>5</v>
      </c>
    </row>
    <row r="7" spans="1:20" ht="12.6" customHeight="1" x14ac:dyDescent="0.2">
      <c r="B7" s="14" t="str">
        <f>'01'!B7</f>
        <v>02</v>
      </c>
      <c r="C7" s="55">
        <f>'04'!C7</f>
        <v>0</v>
      </c>
      <c r="D7" s="71"/>
      <c r="E7" s="71"/>
      <c r="F7" s="71"/>
      <c r="G7" s="7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'04'!Q7</f>
        <v>0</v>
      </c>
      <c r="R7" s="47" t="str">
        <f>'04'!R7</f>
        <v>- IRRF</v>
      </c>
      <c r="S7" s="80">
        <f>'04'!S7</f>
        <v>1.5</v>
      </c>
    </row>
    <row r="8" spans="1:20" ht="12.6" customHeight="1" x14ac:dyDescent="0.2">
      <c r="B8" s="14" t="str">
        <f>'01'!B8</f>
        <v>03</v>
      </c>
      <c r="C8" s="55">
        <f>'04'!C8</f>
        <v>0</v>
      </c>
      <c r="D8" s="71"/>
      <c r="E8" s="71"/>
      <c r="F8" s="71"/>
      <c r="G8" s="7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'04'!Q8</f>
        <v>0</v>
      </c>
      <c r="R8" s="47" t="str">
        <f>'04'!R8</f>
        <v>- COFINS</v>
      </c>
      <c r="S8" s="80">
        <f>'04'!S8</f>
        <v>3</v>
      </c>
    </row>
    <row r="9" spans="1:20" ht="12.6" customHeight="1" x14ac:dyDescent="0.2">
      <c r="B9" s="14" t="str">
        <f>'01'!B9</f>
        <v>04</v>
      </c>
      <c r="C9" s="55">
        <f>'04'!C9</f>
        <v>0</v>
      </c>
      <c r="D9" s="71"/>
      <c r="E9" s="71"/>
      <c r="F9" s="71"/>
      <c r="G9" s="7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'04'!Q9</f>
        <v>0</v>
      </c>
      <c r="R9" s="47" t="str">
        <f>'04'!R9</f>
        <v>- PIS</v>
      </c>
      <c r="S9" s="80">
        <f>'04'!S9</f>
        <v>0.65</v>
      </c>
    </row>
    <row r="10" spans="1:20" ht="12.6" customHeight="1" x14ac:dyDescent="0.2">
      <c r="B10" s="14" t="str">
        <f>'01'!B10</f>
        <v>05</v>
      </c>
      <c r="C10" s="55">
        <f>'04'!C10</f>
        <v>0</v>
      </c>
      <c r="D10" s="71"/>
      <c r="E10" s="71"/>
      <c r="F10" s="71"/>
      <c r="G10" s="7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'04'!Q10</f>
        <v>0</v>
      </c>
      <c r="R10" s="47" t="str">
        <f>'04'!R10</f>
        <v>- CSLL</v>
      </c>
      <c r="S10" s="80">
        <f>'04'!S10</f>
        <v>1</v>
      </c>
    </row>
    <row r="11" spans="1:20" ht="12.6" customHeight="1" x14ac:dyDescent="0.2">
      <c r="B11" s="14" t="str">
        <f>'01'!B11</f>
        <v>06</v>
      </c>
      <c r="C11" s="55">
        <f>'04'!C11</f>
        <v>0</v>
      </c>
      <c r="D11" s="71"/>
      <c r="E11" s="71"/>
      <c r="F11" s="71"/>
      <c r="G11" s="7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'04'!Q11</f>
        <v>0</v>
      </c>
      <c r="R11" s="10" t="str">
        <f>'04'!R11</f>
        <v>LIMITES</v>
      </c>
      <c r="S11" s="10" t="str">
        <f>'04'!S11</f>
        <v>R$</v>
      </c>
    </row>
    <row r="12" spans="1:20" ht="12.6" customHeight="1" x14ac:dyDescent="0.2">
      <c r="B12" s="14" t="str">
        <f>'01'!B12</f>
        <v>07</v>
      </c>
      <c r="C12" s="55">
        <f>'04'!C12</f>
        <v>0</v>
      </c>
      <c r="D12" s="71"/>
      <c r="E12" s="71"/>
      <c r="F12" s="71"/>
      <c r="G12" s="7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'04'!Q12</f>
        <v>0</v>
      </c>
      <c r="R12" s="47" t="str">
        <f>'04'!R12</f>
        <v>- IRRF &lt;</v>
      </c>
      <c r="S12" s="80">
        <f>'04'!S12</f>
        <v>10</v>
      </c>
    </row>
    <row r="13" spans="1:20" ht="12.6" customHeight="1" x14ac:dyDescent="0.2">
      <c r="B13" s="14" t="str">
        <f>'01'!B13</f>
        <v>08</v>
      </c>
      <c r="C13" s="55">
        <f>'04'!C13</f>
        <v>0</v>
      </c>
      <c r="D13" s="71"/>
      <c r="E13" s="71"/>
      <c r="F13" s="71"/>
      <c r="G13" s="7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'04'!Q13</f>
        <v>0</v>
      </c>
      <c r="R13" s="47" t="str">
        <f>'04'!R13</f>
        <v>- LEI 13137 &lt;</v>
      </c>
      <c r="S13" s="80">
        <f>'04'!S13</f>
        <v>215.06</v>
      </c>
    </row>
    <row r="14" spans="1:20" ht="12.6" customHeight="1" x14ac:dyDescent="0.2">
      <c r="B14" s="14" t="str">
        <f>'01'!B14</f>
        <v>09</v>
      </c>
      <c r="C14" s="55">
        <f>'04'!C14</f>
        <v>0</v>
      </c>
      <c r="D14" s="71"/>
      <c r="E14" s="71"/>
      <c r="F14" s="71"/>
      <c r="G14" s="7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'04'!Q14</f>
        <v>0</v>
      </c>
      <c r="R14" s="72"/>
      <c r="S14" s="72"/>
      <c r="T14" s="48"/>
    </row>
    <row r="15" spans="1:20" ht="12.6" customHeight="1" x14ac:dyDescent="0.2">
      <c r="B15" s="14" t="str">
        <f>'01'!B15</f>
        <v>10</v>
      </c>
      <c r="C15" s="55">
        <f>'04'!C15</f>
        <v>0</v>
      </c>
      <c r="D15" s="71"/>
      <c r="E15" s="71"/>
      <c r="F15" s="71"/>
      <c r="G15" s="7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'04'!Q15</f>
        <v>0</v>
      </c>
      <c r="R15" s="72"/>
      <c r="S15" s="72"/>
      <c r="T15" s="48"/>
    </row>
    <row r="16" spans="1:20" ht="12.6" customHeight="1" x14ac:dyDescent="0.2">
      <c r="B16" s="14" t="str">
        <f>'01'!B16</f>
        <v>11</v>
      </c>
      <c r="C16" s="55">
        <f>'04'!C16</f>
        <v>0</v>
      </c>
      <c r="D16" s="71"/>
      <c r="E16" s="71"/>
      <c r="F16" s="71"/>
      <c r="G16" s="7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'04'!Q16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'04'!C17</f>
        <v>0</v>
      </c>
      <c r="D17" s="71"/>
      <c r="E17" s="71"/>
      <c r="F17" s="71"/>
      <c r="G17" s="7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'04'!Q17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'04'!C18</f>
        <v>0</v>
      </c>
      <c r="D18" s="71"/>
      <c r="E18" s="71"/>
      <c r="F18" s="71"/>
      <c r="G18" s="7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'04'!Q18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'04'!C19</f>
        <v>0</v>
      </c>
      <c r="D19" s="71"/>
      <c r="E19" s="71"/>
      <c r="F19" s="71"/>
      <c r="G19" s="7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'04'!Q19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'04'!C20</f>
        <v>0</v>
      </c>
      <c r="D20" s="71"/>
      <c r="E20" s="71"/>
      <c r="F20" s="71"/>
      <c r="G20" s="7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'04'!Q20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'04'!C21</f>
        <v>0</v>
      </c>
      <c r="D21" s="71"/>
      <c r="E21" s="71"/>
      <c r="F21" s="71"/>
      <c r="G21" s="7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'04'!Q21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'04'!C22</f>
        <v>0</v>
      </c>
      <c r="D22" s="71"/>
      <c r="E22" s="71"/>
      <c r="F22" s="71"/>
      <c r="G22" s="7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'04'!Q22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'04'!C23</f>
        <v>0</v>
      </c>
      <c r="D23" s="71"/>
      <c r="E23" s="71"/>
      <c r="F23" s="71"/>
      <c r="G23" s="7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'04'!Q23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'04'!C24</f>
        <v>0</v>
      </c>
      <c r="D24" s="71"/>
      <c r="E24" s="71"/>
      <c r="F24" s="71"/>
      <c r="G24" s="7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'04'!Q24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'04'!C25</f>
        <v>0</v>
      </c>
      <c r="D25" s="71"/>
      <c r="E25" s="71"/>
      <c r="F25" s="71"/>
      <c r="G25" s="7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'04'!Q25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'04'!C26</f>
        <v>0</v>
      </c>
      <c r="D26" s="71"/>
      <c r="E26" s="71"/>
      <c r="F26" s="71"/>
      <c r="G26" s="7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'04'!Q26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'04'!C27</f>
        <v>0</v>
      </c>
      <c r="D27" s="71"/>
      <c r="E27" s="71"/>
      <c r="F27" s="71"/>
      <c r="G27" s="7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'04'!Q27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'04'!C28</f>
        <v>0</v>
      </c>
      <c r="D28" s="71"/>
      <c r="E28" s="71"/>
      <c r="F28" s="71"/>
      <c r="G28" s="7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'04'!Q28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'04'!C29</f>
        <v>0</v>
      </c>
      <c r="D29" s="71"/>
      <c r="E29" s="71"/>
      <c r="F29" s="71"/>
      <c r="G29" s="7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'04'!Q29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'04'!C30</f>
        <v>0</v>
      </c>
      <c r="D30" s="71"/>
      <c r="E30" s="71"/>
      <c r="F30" s="71"/>
      <c r="G30" s="7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'04'!Q30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'04'!C31</f>
        <v>0</v>
      </c>
      <c r="D31" s="71"/>
      <c r="E31" s="71"/>
      <c r="F31" s="71"/>
      <c r="G31" s="7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'04'!Q31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'04'!C32</f>
        <v>0</v>
      </c>
      <c r="D32" s="71"/>
      <c r="E32" s="71"/>
      <c r="F32" s="71"/>
      <c r="G32" s="7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'04'!Q32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'04'!C33</f>
        <v>0</v>
      </c>
      <c r="D33" s="71"/>
      <c r="E33" s="71"/>
      <c r="F33" s="71"/>
      <c r="G33" s="7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'04'!Q33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'04'!C34</f>
        <v>0</v>
      </c>
      <c r="D34" s="71"/>
      <c r="E34" s="71"/>
      <c r="F34" s="71"/>
      <c r="G34" s="7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'04'!Q34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'04'!C35</f>
        <v>0</v>
      </c>
      <c r="D35" s="71"/>
      <c r="E35" s="71"/>
      <c r="F35" s="71"/>
      <c r="G35" s="7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'04'!Q35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5">
        <f t="shared" si="2"/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zLe1OfBqq+7Q+uswuh35Dr2opf4vXT2s9ZVekAqZpHO5Puh2XLBuWGnH7BPBuFHmY/sHhSEX3auAdWQXvK4hBQ==" saltValue="VP0QOQgrFQCMsNlGQLhYDw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1:20" ht="3" customHeight="1" x14ac:dyDescent="0.2">
      <c r="A1" s="4">
        <v>0</v>
      </c>
    </row>
    <row r="2" spans="1:20" x14ac:dyDescent="0.2">
      <c r="B2" s="58" t="str">
        <f>'01'!$B$2</f>
        <v>ANO: 20XX</v>
      </c>
      <c r="C2" s="1"/>
      <c r="D2" s="53"/>
      <c r="E2" s="54" t="str">
        <f>'01'!E2</f>
        <v>MÊS:</v>
      </c>
      <c r="F2" s="1" t="s">
        <v>15</v>
      </c>
      <c r="H2" s="53" t="str">
        <f>'01'!H2</f>
        <v>PLANILHA PARA APURAÇÃO DE IMPOSTOS - PRESTADORA  DE SERVIÇOS DE PROFISSÃO REGULAMENTADA</v>
      </c>
      <c r="T2" s="48"/>
    </row>
    <row r="3" spans="1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1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1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3" t="str">
        <f>'01'!Q5</f>
        <v>CLIENTE - OBS.</v>
      </c>
      <c r="R5" s="11" t="s">
        <v>111</v>
      </c>
      <c r="S5" s="11" t="s">
        <v>112</v>
      </c>
    </row>
    <row r="6" spans="1:20" ht="12.6" customHeight="1" x14ac:dyDescent="0.2">
      <c r="B6" s="14" t="str">
        <f>'01'!B6</f>
        <v>01</v>
      </c>
      <c r="C6" s="55">
        <f>'05'!C6</f>
        <v>0</v>
      </c>
      <c r="D6" s="21"/>
      <c r="E6" s="21"/>
      <c r="F6" s="71"/>
      <c r="G6" s="7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'05'!Q6</f>
        <v>0</v>
      </c>
      <c r="R6" s="47" t="str">
        <f>'05'!R6</f>
        <v>- ISS</v>
      </c>
      <c r="S6" s="80">
        <f>'05'!S6</f>
        <v>5</v>
      </c>
    </row>
    <row r="7" spans="1:20" ht="12.6" customHeight="1" x14ac:dyDescent="0.2">
      <c r="B7" s="14" t="str">
        <f>'01'!B7</f>
        <v>02</v>
      </c>
      <c r="C7" s="55">
        <f>'05'!C7</f>
        <v>0</v>
      </c>
      <c r="D7" s="21"/>
      <c r="E7" s="21"/>
      <c r="F7" s="21"/>
      <c r="G7" s="2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'05'!Q7</f>
        <v>0</v>
      </c>
      <c r="R7" s="47" t="str">
        <f>'05'!R7</f>
        <v>- IRRF</v>
      </c>
      <c r="S7" s="80">
        <f>'05'!S7</f>
        <v>1.5</v>
      </c>
    </row>
    <row r="8" spans="1:20" ht="12.6" customHeight="1" x14ac:dyDescent="0.2">
      <c r="B8" s="14" t="str">
        <f>'01'!B8</f>
        <v>03</v>
      </c>
      <c r="C8" s="55">
        <f>'05'!C8</f>
        <v>0</v>
      </c>
      <c r="D8" s="71"/>
      <c r="E8" s="71"/>
      <c r="F8" s="71"/>
      <c r="G8" s="7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'05'!Q8</f>
        <v>0</v>
      </c>
      <c r="R8" s="47" t="str">
        <f>'05'!R8</f>
        <v>- COFINS</v>
      </c>
      <c r="S8" s="80">
        <f>'05'!S8</f>
        <v>3</v>
      </c>
    </row>
    <row r="9" spans="1:20" ht="12.6" customHeight="1" x14ac:dyDescent="0.2">
      <c r="B9" s="14" t="str">
        <f>'01'!B9</f>
        <v>04</v>
      </c>
      <c r="C9" s="55">
        <f>'05'!C9</f>
        <v>0</v>
      </c>
      <c r="D9" s="71"/>
      <c r="E9" s="71"/>
      <c r="F9" s="71"/>
      <c r="G9" s="7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'05'!Q9</f>
        <v>0</v>
      </c>
      <c r="R9" s="47" t="str">
        <f>'05'!R9</f>
        <v>- PIS</v>
      </c>
      <c r="S9" s="80">
        <f>'05'!S9</f>
        <v>0.65</v>
      </c>
    </row>
    <row r="10" spans="1:20" ht="12.6" customHeight="1" x14ac:dyDescent="0.2">
      <c r="B10" s="14" t="str">
        <f>'01'!B10</f>
        <v>05</v>
      </c>
      <c r="C10" s="55">
        <f>'05'!C10</f>
        <v>0</v>
      </c>
      <c r="D10" s="21"/>
      <c r="E10" s="21"/>
      <c r="F10" s="21"/>
      <c r="G10" s="2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'05'!Q10</f>
        <v>0</v>
      </c>
      <c r="R10" s="47" t="str">
        <f>'05'!R10</f>
        <v>- CSLL</v>
      </c>
      <c r="S10" s="80">
        <f>'05'!S10</f>
        <v>1</v>
      </c>
    </row>
    <row r="11" spans="1:20" ht="12.6" customHeight="1" x14ac:dyDescent="0.2">
      <c r="B11" s="14" t="str">
        <f>'01'!B11</f>
        <v>06</v>
      </c>
      <c r="C11" s="55">
        <f>'05'!C11</f>
        <v>0</v>
      </c>
      <c r="D11" s="71"/>
      <c r="E11" s="71"/>
      <c r="F11" s="71"/>
      <c r="G11" s="7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'05'!Q11</f>
        <v>0</v>
      </c>
      <c r="R11" s="10" t="str">
        <f>'05'!R11</f>
        <v>LIMITES</v>
      </c>
      <c r="S11" s="10" t="str">
        <f>'05'!S11</f>
        <v>R$</v>
      </c>
    </row>
    <row r="12" spans="1:20" ht="12.6" customHeight="1" x14ac:dyDescent="0.2">
      <c r="B12" s="14" t="str">
        <f>'01'!B12</f>
        <v>07</v>
      </c>
      <c r="C12" s="55">
        <f>'05'!C12</f>
        <v>0</v>
      </c>
      <c r="D12" s="71"/>
      <c r="E12" s="71"/>
      <c r="F12" s="71"/>
      <c r="G12" s="7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'05'!Q12</f>
        <v>0</v>
      </c>
      <c r="R12" s="47" t="str">
        <f>'05'!R12</f>
        <v>- IRRF &lt;</v>
      </c>
      <c r="S12" s="80">
        <f>'05'!S12</f>
        <v>10</v>
      </c>
    </row>
    <row r="13" spans="1:20" ht="12.6" customHeight="1" x14ac:dyDescent="0.2">
      <c r="B13" s="14" t="str">
        <f>'01'!B13</f>
        <v>08</v>
      </c>
      <c r="C13" s="55">
        <f>'05'!C13</f>
        <v>0</v>
      </c>
      <c r="D13" s="71"/>
      <c r="E13" s="71"/>
      <c r="F13" s="71"/>
      <c r="G13" s="7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'05'!Q13</f>
        <v>0</v>
      </c>
      <c r="R13" s="47" t="str">
        <f>'05'!R13</f>
        <v>- LEI 13137 &lt;</v>
      </c>
      <c r="S13" s="80">
        <f>'05'!S13</f>
        <v>215.06</v>
      </c>
    </row>
    <row r="14" spans="1:20" ht="12.6" customHeight="1" x14ac:dyDescent="0.2">
      <c r="B14" s="14" t="str">
        <f>'01'!B14</f>
        <v>09</v>
      </c>
      <c r="C14" s="55">
        <f>'05'!C14</f>
        <v>0</v>
      </c>
      <c r="D14" s="21"/>
      <c r="E14" s="21"/>
      <c r="F14" s="21"/>
      <c r="G14" s="2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'05'!Q14</f>
        <v>0</v>
      </c>
      <c r="R14" s="72"/>
      <c r="S14" s="72"/>
      <c r="T14" s="48"/>
    </row>
    <row r="15" spans="1:20" ht="12.6" customHeight="1" x14ac:dyDescent="0.2">
      <c r="B15" s="14" t="str">
        <f>'01'!B15</f>
        <v>10</v>
      </c>
      <c r="C15" s="55">
        <f>'05'!C15</f>
        <v>0</v>
      </c>
      <c r="D15" s="21"/>
      <c r="E15" s="21"/>
      <c r="F15" s="21"/>
      <c r="G15" s="2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'05'!Q15</f>
        <v>0</v>
      </c>
      <c r="R15" s="72"/>
      <c r="S15" s="72"/>
      <c r="T15" s="48"/>
    </row>
    <row r="16" spans="1:20" ht="12.6" customHeight="1" x14ac:dyDescent="0.2">
      <c r="B16" s="14" t="str">
        <f>'01'!B16</f>
        <v>11</v>
      </c>
      <c r="C16" s="55">
        <f>'05'!C16</f>
        <v>0</v>
      </c>
      <c r="D16" s="21"/>
      <c r="E16" s="21"/>
      <c r="F16" s="21"/>
      <c r="G16" s="2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'05'!Q16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'05'!C17</f>
        <v>0</v>
      </c>
      <c r="D17" s="21"/>
      <c r="E17" s="21"/>
      <c r="F17" s="21"/>
      <c r="G17" s="2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'05'!Q17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'05'!C18</f>
        <v>0</v>
      </c>
      <c r="D18" s="21"/>
      <c r="E18" s="21"/>
      <c r="F18" s="21"/>
      <c r="G18" s="2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'05'!Q18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'05'!C19</f>
        <v>0</v>
      </c>
      <c r="D19" s="21"/>
      <c r="E19" s="21"/>
      <c r="F19" s="21"/>
      <c r="G19" s="2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'05'!Q19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'05'!C20</f>
        <v>0</v>
      </c>
      <c r="D20" s="21"/>
      <c r="E20" s="21"/>
      <c r="F20" s="21"/>
      <c r="G20" s="2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'05'!Q20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'05'!C21</f>
        <v>0</v>
      </c>
      <c r="D21" s="21"/>
      <c r="E21" s="21"/>
      <c r="F21" s="21"/>
      <c r="G21" s="2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'05'!Q21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'05'!C22</f>
        <v>0</v>
      </c>
      <c r="D22" s="21"/>
      <c r="E22" s="21"/>
      <c r="F22" s="21"/>
      <c r="G22" s="2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'05'!Q22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'05'!C23</f>
        <v>0</v>
      </c>
      <c r="D23" s="21"/>
      <c r="E23" s="21"/>
      <c r="F23" s="21"/>
      <c r="G23" s="2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'05'!Q23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'05'!C24</f>
        <v>0</v>
      </c>
      <c r="D24" s="21"/>
      <c r="E24" s="21"/>
      <c r="F24" s="21"/>
      <c r="G24" s="2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'05'!Q24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'05'!C25</f>
        <v>0</v>
      </c>
      <c r="D25" s="21"/>
      <c r="E25" s="21"/>
      <c r="F25" s="21"/>
      <c r="G25" s="2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'05'!Q25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'05'!C26</f>
        <v>0</v>
      </c>
      <c r="D26" s="21"/>
      <c r="E26" s="21"/>
      <c r="F26" s="21"/>
      <c r="G26" s="2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'05'!Q26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'05'!C27</f>
        <v>0</v>
      </c>
      <c r="D27" s="21"/>
      <c r="E27" s="21"/>
      <c r="F27" s="21"/>
      <c r="G27" s="2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'05'!Q27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'05'!C28</f>
        <v>0</v>
      </c>
      <c r="D28" s="21"/>
      <c r="E28" s="21"/>
      <c r="F28" s="21"/>
      <c r="G28" s="2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'05'!Q28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'05'!C29</f>
        <v>0</v>
      </c>
      <c r="D29" s="21"/>
      <c r="E29" s="21"/>
      <c r="F29" s="21"/>
      <c r="G29" s="2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'05'!Q29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'05'!C30</f>
        <v>0</v>
      </c>
      <c r="D30" s="21"/>
      <c r="E30" s="21"/>
      <c r="F30" s="21"/>
      <c r="G30" s="2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'05'!Q30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'05'!C31</f>
        <v>0</v>
      </c>
      <c r="D31" s="21"/>
      <c r="E31" s="21"/>
      <c r="F31" s="21"/>
      <c r="G31" s="2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'05'!Q31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'05'!C32</f>
        <v>0</v>
      </c>
      <c r="D32" s="21"/>
      <c r="E32" s="21"/>
      <c r="F32" s="21"/>
      <c r="G32" s="2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'05'!Q32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'05'!C33</f>
        <v>0</v>
      </c>
      <c r="D33" s="21"/>
      <c r="E33" s="21"/>
      <c r="F33" s="21"/>
      <c r="G33" s="2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'05'!Q33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'05'!C34</f>
        <v>0</v>
      </c>
      <c r="D34" s="21"/>
      <c r="E34" s="21"/>
      <c r="F34" s="21"/>
      <c r="G34" s="2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'05'!Q34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'05'!C35</f>
        <v>0</v>
      </c>
      <c r="D35" s="21"/>
      <c r="E35" s="21"/>
      <c r="F35" s="21"/>
      <c r="G35" s="2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'05'!Q35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5">
        <f t="shared" si="2"/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pHCrKfzlzQR9P89HFehi+3SHC17g1/xCTS/HYeQyrc1fflllWDeGnrSV1r5syNpZwZ2AMmThMG+j5Fvz76J0AQ==" saltValue="UuwMqtC/ZHEOjkobPnf2h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2:20" ht="3" customHeight="1" x14ac:dyDescent="0.2"/>
    <row r="2" spans="2:20" x14ac:dyDescent="0.2">
      <c r="B2" s="58" t="str">
        <f>'01'!$B$2</f>
        <v>ANO: 20XX</v>
      </c>
      <c r="C2" s="1"/>
      <c r="D2" s="53"/>
      <c r="E2" s="54" t="str">
        <f>'01'!E2</f>
        <v>MÊS:</v>
      </c>
      <c r="F2" s="1" t="s">
        <v>16</v>
      </c>
      <c r="H2" s="53" t="str">
        <f>'01'!H2</f>
        <v>PLANILHA PARA APURAÇÃO DE IMPOSTOS - PRESTADORA  DE SERVIÇOS DE PROFISSÃO REGULAMENTADA</v>
      </c>
      <c r="T2" s="48"/>
    </row>
    <row r="3" spans="2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2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2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3" t="str">
        <f>'01'!Q5</f>
        <v>CLIENTE - OBS.</v>
      </c>
      <c r="R5" s="11" t="s">
        <v>111</v>
      </c>
      <c r="S5" s="11" t="s">
        <v>112</v>
      </c>
    </row>
    <row r="6" spans="2:20" ht="12.6" customHeight="1" x14ac:dyDescent="0.2">
      <c r="B6" s="14" t="str">
        <f>'01'!B6</f>
        <v>01</v>
      </c>
      <c r="C6" s="55">
        <f>'06'!C6</f>
        <v>0</v>
      </c>
      <c r="D6" s="21"/>
      <c r="E6" s="21"/>
      <c r="F6" s="21"/>
      <c r="G6" s="2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'06'!Q6</f>
        <v>0</v>
      </c>
      <c r="R6" s="47" t="str">
        <f>'06'!R6</f>
        <v>- ISS</v>
      </c>
      <c r="S6" s="80">
        <f>'06'!S6</f>
        <v>5</v>
      </c>
    </row>
    <row r="7" spans="2:20" ht="12.6" customHeight="1" x14ac:dyDescent="0.2">
      <c r="B7" s="14" t="str">
        <f>'01'!B7</f>
        <v>02</v>
      </c>
      <c r="C7" s="55">
        <f>'06'!C7</f>
        <v>0</v>
      </c>
      <c r="D7" s="21"/>
      <c r="E7" s="21"/>
      <c r="F7" s="21"/>
      <c r="G7" s="2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'06'!Q7</f>
        <v>0</v>
      </c>
      <c r="R7" s="47" t="str">
        <f>'06'!R7</f>
        <v>- IRRF</v>
      </c>
      <c r="S7" s="80">
        <f>'06'!S7</f>
        <v>1.5</v>
      </c>
    </row>
    <row r="8" spans="2:20" ht="12.6" customHeight="1" x14ac:dyDescent="0.2">
      <c r="B8" s="14" t="str">
        <f>'01'!B8</f>
        <v>03</v>
      </c>
      <c r="C8" s="55">
        <f>'06'!C8</f>
        <v>0</v>
      </c>
      <c r="D8" s="21"/>
      <c r="E8" s="21"/>
      <c r="F8" s="21"/>
      <c r="G8" s="2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'06'!Q8</f>
        <v>0</v>
      </c>
      <c r="R8" s="47" t="str">
        <f>'06'!R8</f>
        <v>- COFINS</v>
      </c>
      <c r="S8" s="80">
        <f>'06'!S8</f>
        <v>3</v>
      </c>
    </row>
    <row r="9" spans="2:20" ht="12.6" customHeight="1" x14ac:dyDescent="0.2">
      <c r="B9" s="14" t="str">
        <f>'01'!B9</f>
        <v>04</v>
      </c>
      <c r="C9" s="55">
        <f>'06'!C9</f>
        <v>0</v>
      </c>
      <c r="D9" s="71"/>
      <c r="E9" s="71"/>
      <c r="F9" s="71"/>
      <c r="G9" s="7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'06'!Q9</f>
        <v>0</v>
      </c>
      <c r="R9" s="47" t="str">
        <f>'06'!R9</f>
        <v>- PIS</v>
      </c>
      <c r="S9" s="80">
        <f>'06'!S9</f>
        <v>0.65</v>
      </c>
    </row>
    <row r="10" spans="2:20" ht="12.6" customHeight="1" x14ac:dyDescent="0.2">
      <c r="B10" s="14" t="str">
        <f>'01'!B10</f>
        <v>05</v>
      </c>
      <c r="C10" s="55">
        <f>'06'!C10</f>
        <v>0</v>
      </c>
      <c r="D10" s="21"/>
      <c r="E10" s="21"/>
      <c r="F10" s="21"/>
      <c r="G10" s="2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'06'!Q10</f>
        <v>0</v>
      </c>
      <c r="R10" s="47" t="str">
        <f>'06'!R10</f>
        <v>- CSLL</v>
      </c>
      <c r="S10" s="80">
        <f>'06'!S10</f>
        <v>1</v>
      </c>
    </row>
    <row r="11" spans="2:20" ht="12.6" customHeight="1" x14ac:dyDescent="0.2">
      <c r="B11" s="14" t="str">
        <f>'01'!B11</f>
        <v>06</v>
      </c>
      <c r="C11" s="55">
        <f>'06'!C11</f>
        <v>0</v>
      </c>
      <c r="D11" s="21"/>
      <c r="E11" s="21"/>
      <c r="F11" s="21"/>
      <c r="G11" s="2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'06'!Q11</f>
        <v>0</v>
      </c>
      <c r="R11" s="10" t="str">
        <f>'06'!R11</f>
        <v>LIMITES</v>
      </c>
      <c r="S11" s="10" t="str">
        <f>'06'!S11</f>
        <v>R$</v>
      </c>
    </row>
    <row r="12" spans="2:20" ht="12.6" customHeight="1" x14ac:dyDescent="0.2">
      <c r="B12" s="14" t="str">
        <f>'01'!B12</f>
        <v>07</v>
      </c>
      <c r="C12" s="55">
        <f>'06'!C12</f>
        <v>0</v>
      </c>
      <c r="D12" s="71"/>
      <c r="E12" s="71"/>
      <c r="F12" s="71"/>
      <c r="G12" s="7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'06'!Q12</f>
        <v>0</v>
      </c>
      <c r="R12" s="47" t="str">
        <f>'06'!R12</f>
        <v>- IRRF &lt;</v>
      </c>
      <c r="S12" s="80">
        <f>'06'!S12</f>
        <v>10</v>
      </c>
    </row>
    <row r="13" spans="2:20" ht="12.6" customHeight="1" x14ac:dyDescent="0.2">
      <c r="B13" s="14" t="str">
        <f>'01'!B13</f>
        <v>08</v>
      </c>
      <c r="C13" s="55">
        <f>'06'!C13</f>
        <v>0</v>
      </c>
      <c r="D13" s="21"/>
      <c r="E13" s="21"/>
      <c r="F13" s="21"/>
      <c r="G13" s="2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'06'!Q13</f>
        <v>0</v>
      </c>
      <c r="R13" s="47" t="str">
        <f>'06'!R13</f>
        <v>- LEI 13137 &lt;</v>
      </c>
      <c r="S13" s="80">
        <f>'06'!S13</f>
        <v>215.06</v>
      </c>
    </row>
    <row r="14" spans="2:20" ht="12.6" customHeight="1" x14ac:dyDescent="0.2">
      <c r="B14" s="14" t="str">
        <f>'01'!B14</f>
        <v>09</v>
      </c>
      <c r="C14" s="55">
        <f>'06'!C14</f>
        <v>0</v>
      </c>
      <c r="D14" s="21"/>
      <c r="E14" s="21"/>
      <c r="F14" s="21"/>
      <c r="G14" s="2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'06'!Q14</f>
        <v>0</v>
      </c>
      <c r="R14" s="72"/>
      <c r="S14" s="72"/>
      <c r="T14" s="48"/>
    </row>
    <row r="15" spans="2:20" ht="12.6" customHeight="1" x14ac:dyDescent="0.2">
      <c r="B15" s="14" t="str">
        <f>'01'!B15</f>
        <v>10</v>
      </c>
      <c r="C15" s="55">
        <f>'06'!C15</f>
        <v>0</v>
      </c>
      <c r="D15" s="21"/>
      <c r="E15" s="21"/>
      <c r="F15" s="21"/>
      <c r="G15" s="2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'06'!Q15</f>
        <v>0</v>
      </c>
      <c r="R15" s="72"/>
      <c r="S15" s="72"/>
      <c r="T15" s="48"/>
    </row>
    <row r="16" spans="2:20" ht="12.6" customHeight="1" x14ac:dyDescent="0.2">
      <c r="B16" s="14" t="str">
        <f>'01'!B16</f>
        <v>11</v>
      </c>
      <c r="C16" s="55">
        <f>'06'!C16</f>
        <v>0</v>
      </c>
      <c r="D16" s="71"/>
      <c r="E16" s="71"/>
      <c r="F16" s="71"/>
      <c r="G16" s="7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'06'!Q16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'06'!C17</f>
        <v>0</v>
      </c>
      <c r="D17" s="21"/>
      <c r="E17" s="21"/>
      <c r="F17" s="21"/>
      <c r="G17" s="2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'06'!Q17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'06'!C18</f>
        <v>0</v>
      </c>
      <c r="D18" s="21"/>
      <c r="E18" s="21"/>
      <c r="F18" s="21"/>
      <c r="G18" s="2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'06'!Q18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'06'!C19</f>
        <v>0</v>
      </c>
      <c r="D19" s="21"/>
      <c r="E19" s="21"/>
      <c r="F19" s="21"/>
      <c r="G19" s="2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'06'!Q19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'06'!C20</f>
        <v>0</v>
      </c>
      <c r="D20" s="21"/>
      <c r="E20" s="21"/>
      <c r="F20" s="21"/>
      <c r="G20" s="2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'06'!Q20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'06'!C21</f>
        <v>0</v>
      </c>
      <c r="D21" s="21"/>
      <c r="E21" s="21"/>
      <c r="F21" s="21"/>
      <c r="G21" s="2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'06'!Q21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'06'!C22</f>
        <v>0</v>
      </c>
      <c r="D22" s="21"/>
      <c r="E22" s="21"/>
      <c r="F22" s="21"/>
      <c r="G22" s="2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'06'!Q22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'06'!C23</f>
        <v>0</v>
      </c>
      <c r="D23" s="21"/>
      <c r="E23" s="21"/>
      <c r="F23" s="21"/>
      <c r="G23" s="2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'06'!Q23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'06'!C24</f>
        <v>0</v>
      </c>
      <c r="D24" s="21"/>
      <c r="E24" s="21"/>
      <c r="F24" s="21"/>
      <c r="G24" s="2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'06'!Q24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'06'!C25</f>
        <v>0</v>
      </c>
      <c r="D25" s="21"/>
      <c r="E25" s="21"/>
      <c r="F25" s="21"/>
      <c r="G25" s="2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'06'!Q25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'06'!C26</f>
        <v>0</v>
      </c>
      <c r="D26" s="21"/>
      <c r="E26" s="21"/>
      <c r="F26" s="21"/>
      <c r="G26" s="2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'06'!Q26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'06'!C27</f>
        <v>0</v>
      </c>
      <c r="D27" s="21"/>
      <c r="E27" s="21"/>
      <c r="F27" s="21"/>
      <c r="G27" s="2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'06'!Q27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'06'!C28</f>
        <v>0</v>
      </c>
      <c r="D28" s="21"/>
      <c r="E28" s="21"/>
      <c r="F28" s="21"/>
      <c r="G28" s="2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'06'!Q28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'06'!C29</f>
        <v>0</v>
      </c>
      <c r="D29" s="21"/>
      <c r="E29" s="21"/>
      <c r="F29" s="21"/>
      <c r="G29" s="2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'06'!Q29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'06'!C30</f>
        <v>0</v>
      </c>
      <c r="D30" s="21"/>
      <c r="E30" s="21"/>
      <c r="F30" s="21"/>
      <c r="G30" s="2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'06'!Q30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'06'!C31</f>
        <v>0</v>
      </c>
      <c r="D31" s="21"/>
      <c r="E31" s="21"/>
      <c r="F31" s="21"/>
      <c r="G31" s="2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'06'!Q31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'06'!C32</f>
        <v>0</v>
      </c>
      <c r="D32" s="21"/>
      <c r="E32" s="21"/>
      <c r="F32" s="21"/>
      <c r="G32" s="2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'06'!Q32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'06'!C33</f>
        <v>0</v>
      </c>
      <c r="D33" s="21"/>
      <c r="E33" s="21"/>
      <c r="F33" s="21"/>
      <c r="G33" s="2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'06'!Q33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'06'!C34</f>
        <v>0</v>
      </c>
      <c r="D34" s="21"/>
      <c r="E34" s="21"/>
      <c r="F34" s="21"/>
      <c r="G34" s="2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'06'!Q34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'06'!C35</f>
        <v>0</v>
      </c>
      <c r="D35" s="21"/>
      <c r="E35" s="21"/>
      <c r="F35" s="21"/>
      <c r="G35" s="2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'06'!Q35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3">
        <f>H36-J36</f>
        <v>0</v>
      </c>
      <c r="J36" s="85">
        <f>SUM(J6:J35)</f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q+xSIjnuFLSdwYRWgi4dYcMZVx6cFh8j2ucQ9gSPoyhbzpUwPjluMt13lgSKcS3jI0g6cQQY2EMdFVnsU9mhPg==" saltValue="+UNP6k0ouL49m+FaARF82A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2:20" ht="3" customHeight="1" x14ac:dyDescent="0.2"/>
    <row r="2" spans="2:20" x14ac:dyDescent="0.2">
      <c r="B2" s="58" t="str">
        <f>'01'!$B$2</f>
        <v>ANO: 20XX</v>
      </c>
      <c r="C2" s="1"/>
      <c r="D2" s="53"/>
      <c r="E2" s="54" t="str">
        <f>'01'!E2</f>
        <v>MÊS:</v>
      </c>
      <c r="F2" s="1" t="s">
        <v>17</v>
      </c>
      <c r="H2" s="53" t="str">
        <f>'01'!H2</f>
        <v>PLANILHA PARA APURAÇÃO DE IMPOSTOS - PRESTADORA  DE SERVIÇOS DE PROFISSÃO REGULAMENTADA</v>
      </c>
      <c r="T2" s="48"/>
    </row>
    <row r="3" spans="2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2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2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3" t="str">
        <f>'01'!Q5</f>
        <v>CLIENTE - OBS.</v>
      </c>
      <c r="R5" s="11" t="s">
        <v>111</v>
      </c>
      <c r="S5" s="11" t="s">
        <v>112</v>
      </c>
    </row>
    <row r="6" spans="2:20" ht="12.6" customHeight="1" x14ac:dyDescent="0.2">
      <c r="B6" s="14" t="str">
        <f>'01'!B6</f>
        <v>01</v>
      </c>
      <c r="C6" s="55">
        <f>'07'!C6</f>
        <v>0</v>
      </c>
      <c r="D6" s="21"/>
      <c r="E6" s="21"/>
      <c r="F6" s="21"/>
      <c r="G6" s="2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'07'!Q6</f>
        <v>0</v>
      </c>
      <c r="R6" s="47" t="str">
        <f>'07'!R6</f>
        <v>- ISS</v>
      </c>
      <c r="S6" s="80">
        <f>'07'!S6</f>
        <v>5</v>
      </c>
    </row>
    <row r="7" spans="2:20" ht="12.6" customHeight="1" x14ac:dyDescent="0.2">
      <c r="B7" s="14" t="str">
        <f>'01'!B7</f>
        <v>02</v>
      </c>
      <c r="C7" s="55">
        <f>'07'!C7</f>
        <v>0</v>
      </c>
      <c r="D7" s="21"/>
      <c r="E7" s="21"/>
      <c r="F7" s="21"/>
      <c r="G7" s="2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'07'!Q7</f>
        <v>0</v>
      </c>
      <c r="R7" s="47" t="str">
        <f>'07'!R7</f>
        <v>- IRRF</v>
      </c>
      <c r="S7" s="80">
        <f>'07'!S7</f>
        <v>1.5</v>
      </c>
    </row>
    <row r="8" spans="2:20" ht="12.6" customHeight="1" x14ac:dyDescent="0.2">
      <c r="B8" s="14" t="str">
        <f>'01'!B8</f>
        <v>03</v>
      </c>
      <c r="C8" s="55">
        <f>'07'!C8</f>
        <v>0</v>
      </c>
      <c r="D8" s="21"/>
      <c r="E8" s="21"/>
      <c r="F8" s="21"/>
      <c r="G8" s="2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'07'!Q8</f>
        <v>0</v>
      </c>
      <c r="R8" s="47" t="str">
        <f>'07'!R8</f>
        <v>- COFINS</v>
      </c>
      <c r="S8" s="80">
        <f>'07'!S8</f>
        <v>3</v>
      </c>
    </row>
    <row r="9" spans="2:20" ht="12.6" customHeight="1" x14ac:dyDescent="0.2">
      <c r="B9" s="14" t="str">
        <f>'01'!B9</f>
        <v>04</v>
      </c>
      <c r="C9" s="55">
        <f>'07'!C9</f>
        <v>0</v>
      </c>
      <c r="D9" s="21"/>
      <c r="E9" s="21"/>
      <c r="F9" s="21"/>
      <c r="G9" s="2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'07'!Q9</f>
        <v>0</v>
      </c>
      <c r="R9" s="47" t="str">
        <f>'07'!R9</f>
        <v>- PIS</v>
      </c>
      <c r="S9" s="80">
        <f>'07'!S9</f>
        <v>0.65</v>
      </c>
    </row>
    <row r="10" spans="2:20" ht="12.6" customHeight="1" x14ac:dyDescent="0.2">
      <c r="B10" s="14" t="str">
        <f>'01'!B10</f>
        <v>05</v>
      </c>
      <c r="C10" s="55">
        <f>'07'!C10</f>
        <v>0</v>
      </c>
      <c r="D10" s="21"/>
      <c r="E10" s="21"/>
      <c r="F10" s="21"/>
      <c r="G10" s="2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'07'!Q10</f>
        <v>0</v>
      </c>
      <c r="R10" s="47" t="str">
        <f>'07'!R10</f>
        <v>- CSLL</v>
      </c>
      <c r="S10" s="80">
        <f>'07'!S10</f>
        <v>1</v>
      </c>
    </row>
    <row r="11" spans="2:20" ht="12.6" customHeight="1" x14ac:dyDescent="0.2">
      <c r="B11" s="14" t="str">
        <f>'01'!B11</f>
        <v>06</v>
      </c>
      <c r="C11" s="55">
        <f>'07'!C11</f>
        <v>0</v>
      </c>
      <c r="D11" s="21"/>
      <c r="E11" s="21"/>
      <c r="F11" s="21"/>
      <c r="G11" s="2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'07'!Q11</f>
        <v>0</v>
      </c>
      <c r="R11" s="10" t="str">
        <f>'07'!R11</f>
        <v>LIMITES</v>
      </c>
      <c r="S11" s="10" t="str">
        <f>'07'!S11</f>
        <v>R$</v>
      </c>
    </row>
    <row r="12" spans="2:20" ht="12.6" customHeight="1" x14ac:dyDescent="0.2">
      <c r="B12" s="14" t="str">
        <f>'01'!B12</f>
        <v>07</v>
      </c>
      <c r="C12" s="55">
        <f>'07'!C12</f>
        <v>0</v>
      </c>
      <c r="D12" s="21"/>
      <c r="E12" s="21"/>
      <c r="F12" s="21"/>
      <c r="G12" s="2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'07'!Q12</f>
        <v>0</v>
      </c>
      <c r="R12" s="47" t="str">
        <f>'07'!R12</f>
        <v>- IRRF &lt;</v>
      </c>
      <c r="S12" s="80">
        <f>'07'!S12</f>
        <v>10</v>
      </c>
    </row>
    <row r="13" spans="2:20" ht="12.6" customHeight="1" x14ac:dyDescent="0.2">
      <c r="B13" s="14" t="str">
        <f>'01'!B13</f>
        <v>08</v>
      </c>
      <c r="C13" s="55">
        <f>'07'!C13</f>
        <v>0</v>
      </c>
      <c r="D13" s="21"/>
      <c r="E13" s="21"/>
      <c r="F13" s="21"/>
      <c r="G13" s="2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'07'!Q13</f>
        <v>0</v>
      </c>
      <c r="R13" s="47" t="str">
        <f>'07'!R13</f>
        <v>- LEI 13137 &lt;</v>
      </c>
      <c r="S13" s="80">
        <f>'07'!S13</f>
        <v>215.06</v>
      </c>
    </row>
    <row r="14" spans="2:20" ht="12.6" customHeight="1" x14ac:dyDescent="0.2">
      <c r="B14" s="14" t="str">
        <f>'01'!B14</f>
        <v>09</v>
      </c>
      <c r="C14" s="55">
        <f>'07'!C14</f>
        <v>0</v>
      </c>
      <c r="D14" s="21"/>
      <c r="E14" s="21"/>
      <c r="F14" s="21"/>
      <c r="G14" s="2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'07'!Q14</f>
        <v>0</v>
      </c>
      <c r="R14" s="72"/>
      <c r="S14" s="72"/>
      <c r="T14" s="48"/>
    </row>
    <row r="15" spans="2:20" ht="12.6" customHeight="1" x14ac:dyDescent="0.2">
      <c r="B15" s="14" t="str">
        <f>'01'!B15</f>
        <v>10</v>
      </c>
      <c r="C15" s="55">
        <f>'07'!C15</f>
        <v>0</v>
      </c>
      <c r="D15" s="21"/>
      <c r="E15" s="21"/>
      <c r="F15" s="21"/>
      <c r="G15" s="2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'07'!Q15</f>
        <v>0</v>
      </c>
      <c r="R15" s="72"/>
      <c r="S15" s="72"/>
      <c r="T15" s="48"/>
    </row>
    <row r="16" spans="2:20" ht="12.6" customHeight="1" x14ac:dyDescent="0.2">
      <c r="B16" s="14" t="str">
        <f>'01'!B16</f>
        <v>11</v>
      </c>
      <c r="C16" s="55">
        <f>'07'!C16</f>
        <v>0</v>
      </c>
      <c r="D16" s="21"/>
      <c r="E16" s="21"/>
      <c r="F16" s="21"/>
      <c r="G16" s="2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'07'!Q16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'07'!C17</f>
        <v>0</v>
      </c>
      <c r="D17" s="21"/>
      <c r="E17" s="21"/>
      <c r="F17" s="21"/>
      <c r="G17" s="2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'07'!Q17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'07'!C18</f>
        <v>0</v>
      </c>
      <c r="D18" s="21"/>
      <c r="E18" s="21"/>
      <c r="F18" s="21"/>
      <c r="G18" s="2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'07'!Q18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'07'!C19</f>
        <v>0</v>
      </c>
      <c r="D19" s="21"/>
      <c r="E19" s="21"/>
      <c r="F19" s="21"/>
      <c r="G19" s="2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'07'!Q19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'07'!C20</f>
        <v>0</v>
      </c>
      <c r="D20" s="21"/>
      <c r="E20" s="21"/>
      <c r="F20" s="21"/>
      <c r="G20" s="2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'07'!Q20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'07'!C21</f>
        <v>0</v>
      </c>
      <c r="D21" s="21"/>
      <c r="E21" s="21"/>
      <c r="F21" s="21"/>
      <c r="G21" s="2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'07'!Q21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'07'!C22</f>
        <v>0</v>
      </c>
      <c r="D22" s="21"/>
      <c r="E22" s="21"/>
      <c r="F22" s="21"/>
      <c r="G22" s="2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'07'!Q22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'07'!C23</f>
        <v>0</v>
      </c>
      <c r="D23" s="21"/>
      <c r="E23" s="21"/>
      <c r="F23" s="21"/>
      <c r="G23" s="2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'07'!Q23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'07'!C24</f>
        <v>0</v>
      </c>
      <c r="D24" s="21"/>
      <c r="E24" s="21"/>
      <c r="F24" s="21"/>
      <c r="G24" s="2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'07'!Q24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'07'!C25</f>
        <v>0</v>
      </c>
      <c r="D25" s="21"/>
      <c r="E25" s="21"/>
      <c r="F25" s="21"/>
      <c r="G25" s="2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'07'!Q25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'07'!C26</f>
        <v>0</v>
      </c>
      <c r="D26" s="21"/>
      <c r="E26" s="21"/>
      <c r="F26" s="21"/>
      <c r="G26" s="2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'07'!Q26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'07'!C27</f>
        <v>0</v>
      </c>
      <c r="D27" s="21"/>
      <c r="E27" s="21"/>
      <c r="F27" s="21"/>
      <c r="G27" s="2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'07'!Q27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'07'!C28</f>
        <v>0</v>
      </c>
      <c r="D28" s="21"/>
      <c r="E28" s="21"/>
      <c r="F28" s="21"/>
      <c r="G28" s="2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'07'!Q28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'07'!C29</f>
        <v>0</v>
      </c>
      <c r="D29" s="21"/>
      <c r="E29" s="21"/>
      <c r="F29" s="21"/>
      <c r="G29" s="2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'07'!Q29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'07'!C30</f>
        <v>0</v>
      </c>
      <c r="D30" s="21"/>
      <c r="E30" s="21"/>
      <c r="F30" s="21"/>
      <c r="G30" s="2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'07'!Q30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'07'!C31</f>
        <v>0</v>
      </c>
      <c r="D31" s="21"/>
      <c r="E31" s="21"/>
      <c r="F31" s="21"/>
      <c r="G31" s="2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'07'!Q31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'07'!C32</f>
        <v>0</v>
      </c>
      <c r="D32" s="21"/>
      <c r="E32" s="21"/>
      <c r="F32" s="21"/>
      <c r="G32" s="2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'07'!Q32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'07'!C33</f>
        <v>0</v>
      </c>
      <c r="D33" s="21"/>
      <c r="E33" s="21"/>
      <c r="F33" s="21"/>
      <c r="G33" s="2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'07'!Q33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'07'!C34</f>
        <v>0</v>
      </c>
      <c r="D34" s="21"/>
      <c r="E34" s="21"/>
      <c r="F34" s="21"/>
      <c r="G34" s="2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'07'!Q34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'07'!C35</f>
        <v>0</v>
      </c>
      <c r="D35" s="21"/>
      <c r="E35" s="21"/>
      <c r="F35" s="21"/>
      <c r="G35" s="2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'07'!Q35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5">
        <f t="shared" si="2"/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im8x3xnmWlUnteOb35Wl3XxKL+rWLOGjaIwT/UPYtchQNgsWWLC50gG4XOw3M6HqRk3bF8ymyoqACVkl1oMHFQ==" saltValue="rVlq+oY2Qbq4HWOUz19xDw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zoomScale="80" zoomScaleNormal="80" workbookViewId="0"/>
  </sheetViews>
  <sheetFormatPr defaultColWidth="0" defaultRowHeight="12.75" customHeight="1" zeroHeight="1" x14ac:dyDescent="0.2"/>
  <cols>
    <col min="1" max="1" width="0.85546875" style="4" customWidth="1"/>
    <col min="2" max="2" width="3.7109375" style="4" customWidth="1"/>
    <col min="3" max="7" width="5.28515625" style="19" customWidth="1"/>
    <col min="8" max="9" width="12.7109375" style="4" customWidth="1"/>
    <col min="10" max="15" width="10.7109375" style="4" customWidth="1"/>
    <col min="16" max="16" width="12.7109375" style="5" customWidth="1"/>
    <col min="17" max="17" width="20.7109375" style="4" customWidth="1"/>
    <col min="18" max="19" width="13.7109375" style="4" customWidth="1"/>
    <col min="20" max="20" width="0.85546875" style="4" customWidth="1"/>
    <col min="21" max="16384" width="0" style="4" hidden="1"/>
  </cols>
  <sheetData>
    <row r="1" spans="1:20" ht="3" customHeight="1" x14ac:dyDescent="0.2">
      <c r="A1" s="4">
        <v>0</v>
      </c>
    </row>
    <row r="2" spans="1:20" x14ac:dyDescent="0.2">
      <c r="B2" s="58" t="str">
        <f>'01'!$B$2</f>
        <v>ANO: 20XX</v>
      </c>
      <c r="C2" s="1"/>
      <c r="D2" s="53"/>
      <c r="E2" s="54" t="str">
        <f>'01'!E2</f>
        <v>MÊS:</v>
      </c>
      <c r="F2" s="1" t="s">
        <v>18</v>
      </c>
      <c r="H2" s="53" t="str">
        <f>'01'!H2</f>
        <v>PLANILHA PARA APURAÇÃO DE IMPOSTOS - PRESTADORA  DE SERVIÇOS DE PROFISSÃO REGULAMENTADA</v>
      </c>
      <c r="T2" s="48"/>
    </row>
    <row r="3" spans="1:20" x14ac:dyDescent="0.2">
      <c r="B3" s="3"/>
      <c r="C3" s="1"/>
      <c r="D3" s="2"/>
      <c r="E3" s="1"/>
      <c r="F3" s="1"/>
      <c r="G3" s="50"/>
      <c r="H3" s="53" t="str">
        <f>'01'!H3</f>
        <v>CL=Cliente ----- NF=Nota Fiscal ----- TP=Tipo =&gt;PF ou EXPORT = 0; PJ-BRASIL = 1 ----- DT=Destino=&gt;EXPORT = 0; BRASIL = 1</v>
      </c>
      <c r="T3" s="48"/>
    </row>
    <row r="4" spans="1:20" x14ac:dyDescent="0.2">
      <c r="B4" s="6" t="str">
        <f>'01'!B4</f>
        <v>RECEITAS DO MÊS</v>
      </c>
      <c r="C4" s="7"/>
      <c r="D4" s="7"/>
      <c r="E4" s="7"/>
      <c r="F4" s="7"/>
      <c r="G4" s="7"/>
      <c r="H4" s="8"/>
      <c r="I4" s="8"/>
      <c r="J4" s="8"/>
      <c r="K4" s="8"/>
      <c r="L4" s="9"/>
      <c r="M4" s="9"/>
      <c r="N4" s="9"/>
      <c r="O4" s="9"/>
      <c r="P4" s="3"/>
      <c r="T4" s="48"/>
    </row>
    <row r="5" spans="1:20" x14ac:dyDescent="0.2">
      <c r="B5" s="1" t="str">
        <f>'01'!B5</f>
        <v>.</v>
      </c>
      <c r="C5" s="10" t="str">
        <f>'01'!C5</f>
        <v>CL</v>
      </c>
      <c r="D5" s="10" t="str">
        <f>'01'!D5</f>
        <v>DIA</v>
      </c>
      <c r="E5" s="10" t="str">
        <f>'01'!E5</f>
        <v>NF</v>
      </c>
      <c r="F5" s="10" t="str">
        <f>'01'!F5</f>
        <v>TP</v>
      </c>
      <c r="G5" s="10" t="str">
        <f>'01'!G5</f>
        <v>DT</v>
      </c>
      <c r="H5" s="11" t="str">
        <f>'01'!H5</f>
        <v>RECEITA</v>
      </c>
      <c r="I5" s="11" t="str">
        <f>'01'!I5</f>
        <v>SERVIÇO</v>
      </c>
      <c r="J5" s="11" t="str">
        <f>'01'!J5</f>
        <v>ISS</v>
      </c>
      <c r="K5" s="11" t="str">
        <f>'01'!K5</f>
        <v>IRRF</v>
      </c>
      <c r="L5" s="11" t="str">
        <f>'01'!L5</f>
        <v>LEI 10833</v>
      </c>
      <c r="M5" s="12" t="str">
        <f>'01'!M5</f>
        <v>(COFINS)</v>
      </c>
      <c r="N5" s="12" t="str">
        <f>'01'!N5</f>
        <v>(PIS)</v>
      </c>
      <c r="O5" s="12" t="str">
        <f>'01'!O5</f>
        <v>(CSLL)</v>
      </c>
      <c r="P5" s="11" t="str">
        <f>'01'!P5</f>
        <v>A COBRAR</v>
      </c>
      <c r="Q5" s="13" t="str">
        <f>'01'!Q5</f>
        <v>CLIENTE - OBS.</v>
      </c>
      <c r="R5" s="11" t="s">
        <v>111</v>
      </c>
      <c r="S5" s="11" t="s">
        <v>112</v>
      </c>
    </row>
    <row r="6" spans="1:20" ht="12.6" customHeight="1" x14ac:dyDescent="0.2">
      <c r="B6" s="14" t="str">
        <f>'01'!B6</f>
        <v>01</v>
      </c>
      <c r="C6" s="55">
        <f>'08'!C6</f>
        <v>0</v>
      </c>
      <c r="D6" s="21"/>
      <c r="E6" s="21"/>
      <c r="F6" s="21"/>
      <c r="G6" s="21"/>
      <c r="H6" s="82">
        <v>0</v>
      </c>
      <c r="I6" s="83">
        <f>H6-J6</f>
        <v>0</v>
      </c>
      <c r="J6" s="83">
        <f>TRUNC(H6*(S6/100),2)</f>
        <v>0</v>
      </c>
      <c r="K6" s="83">
        <f>IF(H6*(S7/100)&lt;S12,0,TRUNC(H6*(S7/100),2))*(F6*G6)</f>
        <v>0</v>
      </c>
      <c r="L6" s="83">
        <f>IF(H6&lt;S13,0,SUM(M6:O6))*(F6*G6)</f>
        <v>0</v>
      </c>
      <c r="M6" s="83">
        <f>IF(H6&lt;S13,0,TRUNC(H6*(S8/100),2))*(F6*G6)</f>
        <v>0</v>
      </c>
      <c r="N6" s="83">
        <f>IF(H6&lt;S13,0,TRUNC(H6*(S9/100),2))*(F6*G6)</f>
        <v>0</v>
      </c>
      <c r="O6" s="83">
        <f>IF(H6&lt;S13,0,TRUNC(H6*(S10/100),2))*(F6*G6)</f>
        <v>0</v>
      </c>
      <c r="P6" s="84">
        <f>H6-K6-L6</f>
        <v>0</v>
      </c>
      <c r="Q6" s="69">
        <f>'08'!Q6</f>
        <v>0</v>
      </c>
      <c r="R6" s="47" t="str">
        <f>'08'!R6</f>
        <v>- ISS</v>
      </c>
      <c r="S6" s="80">
        <f>'08'!S6</f>
        <v>5</v>
      </c>
    </row>
    <row r="7" spans="1:20" ht="12.6" customHeight="1" x14ac:dyDescent="0.2">
      <c r="B7" s="14" t="str">
        <f>'01'!B7</f>
        <v>02</v>
      </c>
      <c r="C7" s="55">
        <f>'08'!C7</f>
        <v>0</v>
      </c>
      <c r="D7" s="21"/>
      <c r="E7" s="21"/>
      <c r="F7" s="21"/>
      <c r="G7" s="21"/>
      <c r="H7" s="82">
        <v>0</v>
      </c>
      <c r="I7" s="83">
        <f t="shared" ref="I7:I35" si="0">H7-J7</f>
        <v>0</v>
      </c>
      <c r="J7" s="83">
        <f>TRUNC(H7*(S6/100),2)</f>
        <v>0</v>
      </c>
      <c r="K7" s="83">
        <f>IF(H7*(S7/100)&lt;S12,0,TRUNC(H7*(S7/100),2))*(F7*G7)</f>
        <v>0</v>
      </c>
      <c r="L7" s="83">
        <f>IF(H7&lt;S13,0,SUM(M7:O7))*(F7*G7)</f>
        <v>0</v>
      </c>
      <c r="M7" s="83">
        <f>IF(H7&lt;S13,0,TRUNC(H7*(S8/100),2))*(F7*G7)</f>
        <v>0</v>
      </c>
      <c r="N7" s="83">
        <f>IF(H7&lt;S13,0,TRUNC(H7*(S9/100),2))*(F7*G7)</f>
        <v>0</v>
      </c>
      <c r="O7" s="83">
        <f>IF(H7&lt;S13,0,TRUNC(H7*(S10/100),2))*(F7*G7)</f>
        <v>0</v>
      </c>
      <c r="P7" s="84">
        <f t="shared" ref="P7:P35" si="1">H7-K7-L7</f>
        <v>0</v>
      </c>
      <c r="Q7" s="69">
        <f>'08'!Q7</f>
        <v>0</v>
      </c>
      <c r="R7" s="47" t="str">
        <f>'08'!R7</f>
        <v>- IRRF</v>
      </c>
      <c r="S7" s="80">
        <f>'08'!S7</f>
        <v>1.5</v>
      </c>
    </row>
    <row r="8" spans="1:20" ht="12.6" customHeight="1" x14ac:dyDescent="0.2">
      <c r="B8" s="14" t="str">
        <f>'01'!B8</f>
        <v>03</v>
      </c>
      <c r="C8" s="55">
        <f>'08'!C8</f>
        <v>0</v>
      </c>
      <c r="D8" s="21"/>
      <c r="E8" s="21"/>
      <c r="F8" s="21"/>
      <c r="G8" s="21"/>
      <c r="H8" s="82">
        <v>0</v>
      </c>
      <c r="I8" s="83">
        <f t="shared" si="0"/>
        <v>0</v>
      </c>
      <c r="J8" s="83">
        <f>TRUNC(H8*(S6/100),2)</f>
        <v>0</v>
      </c>
      <c r="K8" s="83">
        <f>IF(H8*(S7/100)&lt;S12,0,TRUNC(H8*(S7/100),2))*(F8*G8)</f>
        <v>0</v>
      </c>
      <c r="L8" s="83">
        <f>IF(H8&lt;S13,0,SUM(M8:O8))*(F8*G8)</f>
        <v>0</v>
      </c>
      <c r="M8" s="83">
        <f>IF(H8&lt;S13,0,TRUNC(H8*(S8/100),2))*(F8*G8)</f>
        <v>0</v>
      </c>
      <c r="N8" s="83">
        <f>IF(H8&lt;S13,0,TRUNC(H8*(S9/100),2))*(F8*G8)</f>
        <v>0</v>
      </c>
      <c r="O8" s="83">
        <f>IF(H8&lt;S13,0,TRUNC(H8*(S10/100),2))*(F8*G8)</f>
        <v>0</v>
      </c>
      <c r="P8" s="84">
        <f t="shared" si="1"/>
        <v>0</v>
      </c>
      <c r="Q8" s="69">
        <f>'08'!Q8</f>
        <v>0</v>
      </c>
      <c r="R8" s="47" t="str">
        <f>'08'!R8</f>
        <v>- COFINS</v>
      </c>
      <c r="S8" s="80">
        <f>'08'!S8</f>
        <v>3</v>
      </c>
    </row>
    <row r="9" spans="1:20" ht="12.6" customHeight="1" x14ac:dyDescent="0.2">
      <c r="B9" s="14" t="str">
        <f>'01'!B9</f>
        <v>04</v>
      </c>
      <c r="C9" s="55">
        <f>'08'!C9</f>
        <v>0</v>
      </c>
      <c r="D9" s="21"/>
      <c r="E9" s="21"/>
      <c r="F9" s="21"/>
      <c r="G9" s="21"/>
      <c r="H9" s="82">
        <v>0</v>
      </c>
      <c r="I9" s="83">
        <f t="shared" si="0"/>
        <v>0</v>
      </c>
      <c r="J9" s="83">
        <f>TRUNC(H9*(S6/100),2)</f>
        <v>0</v>
      </c>
      <c r="K9" s="83">
        <f>IF(H9*(S7/100)&lt;S12,0,TRUNC(H9*(S7/100),2))*(F9*G9)</f>
        <v>0</v>
      </c>
      <c r="L9" s="83">
        <f>IF(H9&lt;S13,0,SUM(M9:O9))*(F9*G9)</f>
        <v>0</v>
      </c>
      <c r="M9" s="83">
        <f>IF(H9&lt;S13,0,TRUNC(H9*(S8/100),2))*(F9*G9)</f>
        <v>0</v>
      </c>
      <c r="N9" s="83">
        <f>IF(H9&lt;S13,0,TRUNC(H9*(S9/100),2))*(F9*G9)</f>
        <v>0</v>
      </c>
      <c r="O9" s="83">
        <f>IF(H9&lt;S13,0,TRUNC(H9*(S10/100),2))*(F9*G9)</f>
        <v>0</v>
      </c>
      <c r="P9" s="84">
        <f t="shared" si="1"/>
        <v>0</v>
      </c>
      <c r="Q9" s="69">
        <f>'08'!Q9</f>
        <v>0</v>
      </c>
      <c r="R9" s="47" t="str">
        <f>'08'!R9</f>
        <v>- PIS</v>
      </c>
      <c r="S9" s="80">
        <f>'08'!S9</f>
        <v>0.65</v>
      </c>
    </row>
    <row r="10" spans="1:20" ht="12.6" customHeight="1" x14ac:dyDescent="0.2">
      <c r="B10" s="14" t="str">
        <f>'01'!B10</f>
        <v>05</v>
      </c>
      <c r="C10" s="55">
        <f>'08'!C10</f>
        <v>0</v>
      </c>
      <c r="D10" s="21"/>
      <c r="E10" s="21"/>
      <c r="F10" s="21"/>
      <c r="G10" s="21"/>
      <c r="H10" s="82">
        <v>0</v>
      </c>
      <c r="I10" s="83">
        <f t="shared" si="0"/>
        <v>0</v>
      </c>
      <c r="J10" s="83">
        <f>TRUNC(H10*(S6/100),2)</f>
        <v>0</v>
      </c>
      <c r="K10" s="83">
        <f>IF(H10*(S7/100)&lt;S12,0,TRUNC(H10*(S7/100),2))*(F10*G10)</f>
        <v>0</v>
      </c>
      <c r="L10" s="83">
        <f>IF(H10&lt;S13,0,SUM(M10:O10))*(F10*G10)</f>
        <v>0</v>
      </c>
      <c r="M10" s="83">
        <f>IF(H10&lt;S13,0,TRUNC(H10*(S8/100),2))*(F10*G10)</f>
        <v>0</v>
      </c>
      <c r="N10" s="83">
        <f>IF(H10&lt;S13,0,TRUNC(H10*(S9/100),2))*(F10*G10)</f>
        <v>0</v>
      </c>
      <c r="O10" s="83">
        <f>IF(H10&lt;S13,0,TRUNC(H10*(S10/100),2))*(F10*G10)</f>
        <v>0</v>
      </c>
      <c r="P10" s="84">
        <f t="shared" si="1"/>
        <v>0</v>
      </c>
      <c r="Q10" s="69">
        <f>'08'!Q10</f>
        <v>0</v>
      </c>
      <c r="R10" s="47" t="str">
        <f>'08'!R10</f>
        <v>- CSLL</v>
      </c>
      <c r="S10" s="80">
        <f>'08'!S10</f>
        <v>1</v>
      </c>
    </row>
    <row r="11" spans="1:20" ht="12.6" customHeight="1" x14ac:dyDescent="0.2">
      <c r="B11" s="14" t="str">
        <f>'01'!B11</f>
        <v>06</v>
      </c>
      <c r="C11" s="55">
        <f>'08'!C11</f>
        <v>0</v>
      </c>
      <c r="D11" s="21"/>
      <c r="E11" s="21"/>
      <c r="F11" s="21"/>
      <c r="G11" s="21"/>
      <c r="H11" s="82">
        <v>0</v>
      </c>
      <c r="I11" s="83">
        <f t="shared" si="0"/>
        <v>0</v>
      </c>
      <c r="J11" s="83">
        <f>TRUNC(H11*(S6/100),2)</f>
        <v>0</v>
      </c>
      <c r="K11" s="83">
        <f>IF(H11*(S7/100)&lt;S12,0,TRUNC(H11*(S7/100),2))*(F11*G11)</f>
        <v>0</v>
      </c>
      <c r="L11" s="83">
        <f>IF(H11&lt;S13,0,SUM(M11:O11))*(F11*G11)</f>
        <v>0</v>
      </c>
      <c r="M11" s="83">
        <f>IF(H11&lt;S13,0,TRUNC(H11*(S8/100),2))*(F11*G11)</f>
        <v>0</v>
      </c>
      <c r="N11" s="83">
        <f>IF(H11&lt;S13,0,TRUNC(H11*(S9/100),2))*(F11*G11)</f>
        <v>0</v>
      </c>
      <c r="O11" s="83">
        <f>IF(H11&lt;S13,0,TRUNC(H11*(S10/100),2))*(F11*G11)</f>
        <v>0</v>
      </c>
      <c r="P11" s="84">
        <f t="shared" si="1"/>
        <v>0</v>
      </c>
      <c r="Q11" s="69">
        <f>'08'!Q11</f>
        <v>0</v>
      </c>
      <c r="R11" s="10" t="str">
        <f>'08'!R11</f>
        <v>LIMITES</v>
      </c>
      <c r="S11" s="10" t="str">
        <f>'08'!S11</f>
        <v>R$</v>
      </c>
    </row>
    <row r="12" spans="1:20" ht="12.6" customHeight="1" x14ac:dyDescent="0.2">
      <c r="B12" s="14" t="str">
        <f>'01'!B12</f>
        <v>07</v>
      </c>
      <c r="C12" s="55">
        <f>'08'!C12</f>
        <v>0</v>
      </c>
      <c r="D12" s="21"/>
      <c r="E12" s="21"/>
      <c r="F12" s="21"/>
      <c r="G12" s="21"/>
      <c r="H12" s="82">
        <v>0</v>
      </c>
      <c r="I12" s="83">
        <f t="shared" si="0"/>
        <v>0</v>
      </c>
      <c r="J12" s="83">
        <f>TRUNC(H12*(S6/100),2)</f>
        <v>0</v>
      </c>
      <c r="K12" s="83">
        <f>IF(H12*(S7/100)&lt;S12,0,TRUNC(H12*(S7/100),2))*(F12*G12)</f>
        <v>0</v>
      </c>
      <c r="L12" s="83">
        <f>IF(H12&lt;S13,0,SUM(M12:O12))*(F12*G12)</f>
        <v>0</v>
      </c>
      <c r="M12" s="83">
        <f>IF(H12&lt;S13,0,TRUNC(H12*(S8/100),2))*(F12*G12)</f>
        <v>0</v>
      </c>
      <c r="N12" s="83">
        <f>IF(H12&lt;S13,0,TRUNC(H12*(S9/100),2))*(F12*G12)</f>
        <v>0</v>
      </c>
      <c r="O12" s="83">
        <f>IF(H12&lt;S13,0,TRUNC(H12*(S10/100),2))*(F12*G12)</f>
        <v>0</v>
      </c>
      <c r="P12" s="84">
        <f t="shared" si="1"/>
        <v>0</v>
      </c>
      <c r="Q12" s="69">
        <f>'08'!Q12</f>
        <v>0</v>
      </c>
      <c r="R12" s="47" t="str">
        <f>'08'!R12</f>
        <v>- IRRF &lt;</v>
      </c>
      <c r="S12" s="80">
        <f>'08'!S12</f>
        <v>10</v>
      </c>
    </row>
    <row r="13" spans="1:20" ht="12.6" customHeight="1" x14ac:dyDescent="0.2">
      <c r="B13" s="14" t="str">
        <f>'01'!B13</f>
        <v>08</v>
      </c>
      <c r="C13" s="55">
        <f>'08'!C13</f>
        <v>0</v>
      </c>
      <c r="D13" s="21"/>
      <c r="E13" s="21"/>
      <c r="F13" s="21"/>
      <c r="G13" s="21"/>
      <c r="H13" s="82">
        <v>0</v>
      </c>
      <c r="I13" s="83">
        <f t="shared" si="0"/>
        <v>0</v>
      </c>
      <c r="J13" s="83">
        <f>TRUNC(H13*(S6/100),2)</f>
        <v>0</v>
      </c>
      <c r="K13" s="83">
        <f>IF(H13*(S7/100)&lt;S12,0,TRUNC(H13*(S7/100),2))*(F13*G13)</f>
        <v>0</v>
      </c>
      <c r="L13" s="83">
        <f>IF(H13&lt;S13,0,SUM(M13:O13))*(F13*G13)</f>
        <v>0</v>
      </c>
      <c r="M13" s="83">
        <f>IF(H13&lt;S13,0,TRUNC(H13*(S8/100),2))*(F13*G13)</f>
        <v>0</v>
      </c>
      <c r="N13" s="83">
        <f>IF(H13&lt;S13,0,TRUNC(H13*(S9/100),2))*(F13*G13)</f>
        <v>0</v>
      </c>
      <c r="O13" s="83">
        <f>IF(H13&lt;S13,0,TRUNC(H13*(S10/100),2))*(F13*G13)</f>
        <v>0</v>
      </c>
      <c r="P13" s="84">
        <f t="shared" si="1"/>
        <v>0</v>
      </c>
      <c r="Q13" s="69">
        <f>'08'!Q13</f>
        <v>0</v>
      </c>
      <c r="R13" s="47" t="str">
        <f>'08'!R13</f>
        <v>- LEI 13137 &lt;</v>
      </c>
      <c r="S13" s="80">
        <f>'08'!S13</f>
        <v>215.06</v>
      </c>
    </row>
    <row r="14" spans="1:20" ht="12.6" customHeight="1" x14ac:dyDescent="0.2">
      <c r="B14" s="14" t="str">
        <f>'01'!B14</f>
        <v>09</v>
      </c>
      <c r="C14" s="55">
        <f>'08'!C14</f>
        <v>0</v>
      </c>
      <c r="D14" s="21"/>
      <c r="E14" s="21"/>
      <c r="F14" s="21"/>
      <c r="G14" s="21"/>
      <c r="H14" s="82">
        <v>0</v>
      </c>
      <c r="I14" s="83">
        <f t="shared" si="0"/>
        <v>0</v>
      </c>
      <c r="J14" s="83">
        <f>TRUNC(H14*(S6/100),2)</f>
        <v>0</v>
      </c>
      <c r="K14" s="83">
        <f>IF(H14*(S7/100)&lt;S12,0,TRUNC(H14*(S7/100),2))*(F14*G14)</f>
        <v>0</v>
      </c>
      <c r="L14" s="83">
        <f>IF(H14&lt;S13,0,SUM(M14:O14))*(F14*G14)</f>
        <v>0</v>
      </c>
      <c r="M14" s="83">
        <f>IF(H14&lt;S13,0,TRUNC(H14*(S8/100),2))*(F14*G14)</f>
        <v>0</v>
      </c>
      <c r="N14" s="83">
        <f>IF(H14&lt;S13,0,TRUNC(H14*(S9/100),2))*(F14*G14)</f>
        <v>0</v>
      </c>
      <c r="O14" s="83">
        <f>IF(H14&lt;S13,0,TRUNC(H14*(S10/100),2))*(F14*G14)</f>
        <v>0</v>
      </c>
      <c r="P14" s="84">
        <f t="shared" si="1"/>
        <v>0</v>
      </c>
      <c r="Q14" s="69">
        <f>'08'!Q14</f>
        <v>0</v>
      </c>
      <c r="R14" s="72"/>
      <c r="S14" s="72"/>
      <c r="T14" s="48"/>
    </row>
    <row r="15" spans="1:20" ht="12.6" customHeight="1" x14ac:dyDescent="0.2">
      <c r="B15" s="14" t="str">
        <f>'01'!B15</f>
        <v>10</v>
      </c>
      <c r="C15" s="55">
        <f>'08'!C15</f>
        <v>0</v>
      </c>
      <c r="D15" s="21"/>
      <c r="E15" s="21"/>
      <c r="F15" s="21"/>
      <c r="G15" s="21"/>
      <c r="H15" s="82">
        <v>0</v>
      </c>
      <c r="I15" s="83">
        <f t="shared" si="0"/>
        <v>0</v>
      </c>
      <c r="J15" s="83">
        <f>TRUNC(H15*(S6/100),2)</f>
        <v>0</v>
      </c>
      <c r="K15" s="83">
        <f>IF(H15*(S7/100)&lt;S12,0,TRUNC(H15*(S7/100),2))*(F15*G15)</f>
        <v>0</v>
      </c>
      <c r="L15" s="83">
        <f>IF(H15&lt;S13,0,SUM(M15:O15))*(F15*G15)</f>
        <v>0</v>
      </c>
      <c r="M15" s="83">
        <f>IF(H15&lt;S13,0,TRUNC(H15*(S8/100),2))*(F15*G15)</f>
        <v>0</v>
      </c>
      <c r="N15" s="83">
        <f>IF(H15&lt;S13,0,TRUNC(H15*(S9/100),2))*(F15*G15)</f>
        <v>0</v>
      </c>
      <c r="O15" s="83">
        <f>IF(H15&lt;S13,0,TRUNC(H15*(S10/100),2))*(F15*G15)</f>
        <v>0</v>
      </c>
      <c r="P15" s="84">
        <f t="shared" si="1"/>
        <v>0</v>
      </c>
      <c r="Q15" s="69">
        <f>'08'!Q15</f>
        <v>0</v>
      </c>
      <c r="R15" s="72"/>
      <c r="S15" s="72"/>
      <c r="T15" s="48"/>
    </row>
    <row r="16" spans="1:20" ht="12.6" customHeight="1" x14ac:dyDescent="0.2">
      <c r="B16" s="14" t="str">
        <f>'01'!B16</f>
        <v>11</v>
      </c>
      <c r="C16" s="55">
        <f>'08'!C16</f>
        <v>0</v>
      </c>
      <c r="D16" s="21"/>
      <c r="E16" s="21"/>
      <c r="F16" s="21"/>
      <c r="G16" s="21"/>
      <c r="H16" s="82">
        <v>0</v>
      </c>
      <c r="I16" s="83">
        <f t="shared" si="0"/>
        <v>0</v>
      </c>
      <c r="J16" s="83">
        <f>TRUNC(H16*(S6/100),2)</f>
        <v>0</v>
      </c>
      <c r="K16" s="83">
        <f>IF(H16*(S7/100)&lt;S12,0,TRUNC(H16*(S7/100),2))*(F16*G16)</f>
        <v>0</v>
      </c>
      <c r="L16" s="83">
        <f>IF(H16&lt;S13,0,SUM(M16:O16))*(F16*G16)</f>
        <v>0</v>
      </c>
      <c r="M16" s="83">
        <f>IF(H16&lt;S13,0,TRUNC(H16*(S8/100),2))*(F16*G16)</f>
        <v>0</v>
      </c>
      <c r="N16" s="83">
        <f>IF(H16&lt;S13,0,TRUNC(H16*(S9/100),2))*(F16*G16)</f>
        <v>0</v>
      </c>
      <c r="O16" s="83">
        <f>IF(H16&lt;S13,0,TRUNC(H16*(S10/100),2))*(F16*G16)</f>
        <v>0</v>
      </c>
      <c r="P16" s="84">
        <f t="shared" si="1"/>
        <v>0</v>
      </c>
      <c r="Q16" s="69">
        <f>'08'!Q16</f>
        <v>0</v>
      </c>
      <c r="R16" s="72"/>
      <c r="S16" s="72"/>
      <c r="T16" s="48"/>
    </row>
    <row r="17" spans="2:20" ht="12.6" customHeight="1" x14ac:dyDescent="0.2">
      <c r="B17" s="14" t="str">
        <f>'01'!B17</f>
        <v>12</v>
      </c>
      <c r="C17" s="55">
        <f>'08'!C17</f>
        <v>0</v>
      </c>
      <c r="D17" s="21"/>
      <c r="E17" s="21"/>
      <c r="F17" s="21"/>
      <c r="G17" s="21"/>
      <c r="H17" s="82">
        <v>0</v>
      </c>
      <c r="I17" s="83">
        <f t="shared" si="0"/>
        <v>0</v>
      </c>
      <c r="J17" s="83">
        <f>TRUNC(H17*(S6/100),2)</f>
        <v>0</v>
      </c>
      <c r="K17" s="83">
        <f>IF(H17*(S7/100)&lt;S12,0,TRUNC(H17*(S7/100),2))*(F17*G17)</f>
        <v>0</v>
      </c>
      <c r="L17" s="83">
        <f>IF(H17&lt;S13,0,SUM(M17:O17))*(F17*G17)</f>
        <v>0</v>
      </c>
      <c r="M17" s="83">
        <f>IF(H17&lt;S13,0,TRUNC(H17*(S8/100),2))*(F17*G17)</f>
        <v>0</v>
      </c>
      <c r="N17" s="83">
        <f>IF(H17&lt;S13,0,TRUNC(H17*(S9/100),2))*(F17*G17)</f>
        <v>0</v>
      </c>
      <c r="O17" s="83">
        <f>IF(H17&lt;S13,0,TRUNC(H17*(S10/100),2))*(F17*G17)</f>
        <v>0</v>
      </c>
      <c r="P17" s="84">
        <f t="shared" si="1"/>
        <v>0</v>
      </c>
      <c r="Q17" s="69">
        <f>'08'!Q17</f>
        <v>0</v>
      </c>
      <c r="R17" s="72"/>
      <c r="S17" s="72"/>
      <c r="T17" s="48"/>
    </row>
    <row r="18" spans="2:20" ht="12.6" customHeight="1" x14ac:dyDescent="0.2">
      <c r="B18" s="14" t="str">
        <f>'01'!B18</f>
        <v>13</v>
      </c>
      <c r="C18" s="55">
        <f>'08'!C18</f>
        <v>0</v>
      </c>
      <c r="D18" s="21"/>
      <c r="E18" s="21"/>
      <c r="F18" s="21"/>
      <c r="G18" s="21"/>
      <c r="H18" s="82">
        <v>0</v>
      </c>
      <c r="I18" s="83">
        <f t="shared" si="0"/>
        <v>0</v>
      </c>
      <c r="J18" s="83">
        <f>TRUNC(H18*(S6/100),2)</f>
        <v>0</v>
      </c>
      <c r="K18" s="83">
        <f>IF(H18*(S7/100)&lt;S12,0,TRUNC(H18*(S7/100),2))*(F18*G18)</f>
        <v>0</v>
      </c>
      <c r="L18" s="83">
        <f>IF(H18&lt;S13,0,SUM(M18:O18))*(F18*G18)</f>
        <v>0</v>
      </c>
      <c r="M18" s="83">
        <f>IF(H18&lt;S13,0,TRUNC(H18*(S8/100),2))*(F18*G18)</f>
        <v>0</v>
      </c>
      <c r="N18" s="83">
        <f>IF(H18&lt;S13,0,TRUNC(H18*(S9/100),2))*(F18*G18)</f>
        <v>0</v>
      </c>
      <c r="O18" s="83">
        <f>IF(H18&lt;S13,0,TRUNC(H18*(S10/100),2))*(F18*G18)</f>
        <v>0</v>
      </c>
      <c r="P18" s="84">
        <f t="shared" si="1"/>
        <v>0</v>
      </c>
      <c r="Q18" s="69">
        <f>'08'!Q18</f>
        <v>0</v>
      </c>
      <c r="R18" s="72"/>
      <c r="S18" s="72"/>
      <c r="T18" s="48"/>
    </row>
    <row r="19" spans="2:20" ht="12.6" customHeight="1" x14ac:dyDescent="0.2">
      <c r="B19" s="14" t="str">
        <f>'01'!B19</f>
        <v>14</v>
      </c>
      <c r="C19" s="55">
        <f>'08'!C19</f>
        <v>0</v>
      </c>
      <c r="D19" s="21"/>
      <c r="E19" s="21"/>
      <c r="F19" s="21"/>
      <c r="G19" s="21"/>
      <c r="H19" s="82">
        <v>0</v>
      </c>
      <c r="I19" s="83">
        <f t="shared" si="0"/>
        <v>0</v>
      </c>
      <c r="J19" s="83">
        <f>TRUNC(H19*(S6/100),2)</f>
        <v>0</v>
      </c>
      <c r="K19" s="83">
        <f>IF(H19*(S7/100)&lt;S12,0,TRUNC(H19*(S7/100),2))*(F19*G19)</f>
        <v>0</v>
      </c>
      <c r="L19" s="83">
        <f>IF(H19&lt;S13,0,SUM(M19:O19))*(F19*G19)</f>
        <v>0</v>
      </c>
      <c r="M19" s="83">
        <f>IF(H19&lt;S13,0,TRUNC(H19*(S8/100),2))*(F19*G19)</f>
        <v>0</v>
      </c>
      <c r="N19" s="83">
        <f>IF(H19&lt;S13,0,TRUNC(H19*(S9/100),2))*(F19*G19)</f>
        <v>0</v>
      </c>
      <c r="O19" s="83">
        <f>IF(H19&lt;S13,0,TRUNC(H19*(S10/100),2))*(F19*G19)</f>
        <v>0</v>
      </c>
      <c r="P19" s="84">
        <f t="shared" si="1"/>
        <v>0</v>
      </c>
      <c r="Q19" s="69">
        <f>'08'!Q19</f>
        <v>0</v>
      </c>
      <c r="R19" s="72"/>
      <c r="S19" s="72"/>
      <c r="T19" s="48"/>
    </row>
    <row r="20" spans="2:20" ht="12.6" customHeight="1" x14ac:dyDescent="0.2">
      <c r="B20" s="14" t="str">
        <f>'01'!B20</f>
        <v>15</v>
      </c>
      <c r="C20" s="55">
        <f>'08'!C20</f>
        <v>0</v>
      </c>
      <c r="D20" s="21"/>
      <c r="E20" s="21"/>
      <c r="F20" s="21"/>
      <c r="G20" s="21"/>
      <c r="H20" s="82">
        <v>0</v>
      </c>
      <c r="I20" s="83">
        <f t="shared" si="0"/>
        <v>0</v>
      </c>
      <c r="J20" s="83">
        <f>TRUNC(H20*(S6/100),2)</f>
        <v>0</v>
      </c>
      <c r="K20" s="83">
        <f>IF(H20*(S7/100)&lt;S12,0,TRUNC(H20*(S7/100),2))*(F20*G20)</f>
        <v>0</v>
      </c>
      <c r="L20" s="83">
        <f>IF(H20&lt;S13,0,SUM(M20:O20))*(F20*G20)</f>
        <v>0</v>
      </c>
      <c r="M20" s="83">
        <f>IF(H20&lt;S13,0,TRUNC(H20*(S8/100),2))*(F20*G20)</f>
        <v>0</v>
      </c>
      <c r="N20" s="83">
        <f>IF(H20&lt;S13,0,TRUNC(H20*(S9/100),2))*(F20*G20)</f>
        <v>0</v>
      </c>
      <c r="O20" s="83">
        <f>IF(H20&lt;S13,0,TRUNC(H20*(S10/100),2))*(F20*G20)</f>
        <v>0</v>
      </c>
      <c r="P20" s="84">
        <f t="shared" si="1"/>
        <v>0</v>
      </c>
      <c r="Q20" s="69">
        <f>'08'!Q20</f>
        <v>0</v>
      </c>
      <c r="R20" s="72"/>
      <c r="S20" s="72"/>
      <c r="T20" s="48"/>
    </row>
    <row r="21" spans="2:20" ht="12.6" customHeight="1" x14ac:dyDescent="0.2">
      <c r="B21" s="14" t="str">
        <f>'01'!B21</f>
        <v>16</v>
      </c>
      <c r="C21" s="55">
        <f>'08'!C21</f>
        <v>0</v>
      </c>
      <c r="D21" s="21"/>
      <c r="E21" s="21"/>
      <c r="F21" s="21"/>
      <c r="G21" s="21"/>
      <c r="H21" s="82">
        <v>0</v>
      </c>
      <c r="I21" s="83">
        <f t="shared" si="0"/>
        <v>0</v>
      </c>
      <c r="J21" s="83">
        <f>TRUNC(H21*(S6/100),2)</f>
        <v>0</v>
      </c>
      <c r="K21" s="83">
        <f>IF(H21*(S7/100)&lt;S12,0,TRUNC(H21*(S7/100),2))*(F21*G21)</f>
        <v>0</v>
      </c>
      <c r="L21" s="83">
        <f>IF(H21&lt;S13,0,SUM(M21:O21))*(F21*G21)</f>
        <v>0</v>
      </c>
      <c r="M21" s="83">
        <f>IF(H21&lt;S13,0,TRUNC(H21*(S8/100),2))*(F21*G21)</f>
        <v>0</v>
      </c>
      <c r="N21" s="83">
        <f>IF(H21&lt;S13,0,TRUNC(H21*(S9/100),2))*(F21*G21)</f>
        <v>0</v>
      </c>
      <c r="O21" s="83">
        <f>IF(H21&lt;S13,0,TRUNC(H21*(S10/100),2))*(F21*G21)</f>
        <v>0</v>
      </c>
      <c r="P21" s="84">
        <f t="shared" si="1"/>
        <v>0</v>
      </c>
      <c r="Q21" s="69">
        <f>'08'!Q21</f>
        <v>0</v>
      </c>
      <c r="R21" s="72"/>
      <c r="S21" s="72"/>
      <c r="T21" s="48"/>
    </row>
    <row r="22" spans="2:20" ht="12.6" customHeight="1" x14ac:dyDescent="0.2">
      <c r="B22" s="14" t="str">
        <f>'01'!B22</f>
        <v>17</v>
      </c>
      <c r="C22" s="55">
        <f>'08'!C22</f>
        <v>0</v>
      </c>
      <c r="D22" s="21"/>
      <c r="E22" s="21"/>
      <c r="F22" s="21"/>
      <c r="G22" s="21"/>
      <c r="H22" s="82">
        <v>0</v>
      </c>
      <c r="I22" s="83">
        <f t="shared" si="0"/>
        <v>0</v>
      </c>
      <c r="J22" s="83">
        <f>TRUNC(H22*(S6/100),2)</f>
        <v>0</v>
      </c>
      <c r="K22" s="83">
        <f>IF(H22*(S7/100)&lt;S12,0,TRUNC(H22*(S7/100),2))*(F22*G22)</f>
        <v>0</v>
      </c>
      <c r="L22" s="83">
        <f>IF(H22&lt;S13,0,SUM(M22:O22))*(F22*G22)</f>
        <v>0</v>
      </c>
      <c r="M22" s="83">
        <f>IF(H22&lt;S13,0,TRUNC(H22*(S8/100),2))*(F22*G22)</f>
        <v>0</v>
      </c>
      <c r="N22" s="83">
        <f>IF(H22&lt;S13,0,TRUNC(H22*(S9/100),2))*(F22*G22)</f>
        <v>0</v>
      </c>
      <c r="O22" s="83">
        <f>IF(H22&lt;S13,0,TRUNC(H22*(S10/100),2))*(F22*G22)</f>
        <v>0</v>
      </c>
      <c r="P22" s="84">
        <f t="shared" si="1"/>
        <v>0</v>
      </c>
      <c r="Q22" s="69">
        <f>'08'!Q22</f>
        <v>0</v>
      </c>
      <c r="R22" s="72"/>
      <c r="S22" s="72"/>
      <c r="T22" s="48"/>
    </row>
    <row r="23" spans="2:20" ht="12.6" customHeight="1" x14ac:dyDescent="0.2">
      <c r="B23" s="14" t="str">
        <f>'01'!B23</f>
        <v>18</v>
      </c>
      <c r="C23" s="55">
        <f>'08'!C23</f>
        <v>0</v>
      </c>
      <c r="D23" s="21"/>
      <c r="E23" s="21"/>
      <c r="F23" s="21"/>
      <c r="G23" s="21"/>
      <c r="H23" s="82">
        <v>0</v>
      </c>
      <c r="I23" s="83">
        <f t="shared" si="0"/>
        <v>0</v>
      </c>
      <c r="J23" s="83">
        <f>TRUNC(H23*(S6/100),2)</f>
        <v>0</v>
      </c>
      <c r="K23" s="83">
        <f>IF(H23*(S7/100)&lt;S12,0,TRUNC(H23*(S7/100),2))*(F23*G23)</f>
        <v>0</v>
      </c>
      <c r="L23" s="83">
        <f>IF(H23&lt;S13,0,SUM(M23:O23))*(F23*G23)</f>
        <v>0</v>
      </c>
      <c r="M23" s="83">
        <f>IF(H23&lt;S13,0,TRUNC(H23*(S8/100),2))*(F23*G23)</f>
        <v>0</v>
      </c>
      <c r="N23" s="83">
        <f>IF(H23&lt;S13,0,TRUNC(H23*(S9/100),2))*(F23*G23)</f>
        <v>0</v>
      </c>
      <c r="O23" s="83">
        <f>IF(H23&lt;S13,0,TRUNC(H23*(S10/100),2))*(F23*G23)</f>
        <v>0</v>
      </c>
      <c r="P23" s="84">
        <f t="shared" si="1"/>
        <v>0</v>
      </c>
      <c r="Q23" s="69">
        <f>'08'!Q23</f>
        <v>0</v>
      </c>
      <c r="R23" s="72"/>
      <c r="S23" s="72"/>
      <c r="T23" s="48"/>
    </row>
    <row r="24" spans="2:20" ht="12.6" customHeight="1" x14ac:dyDescent="0.2">
      <c r="B24" s="14" t="str">
        <f>'01'!B24</f>
        <v>19</v>
      </c>
      <c r="C24" s="55">
        <f>'08'!C24</f>
        <v>0</v>
      </c>
      <c r="D24" s="21"/>
      <c r="E24" s="21"/>
      <c r="F24" s="21"/>
      <c r="G24" s="21"/>
      <c r="H24" s="82">
        <v>0</v>
      </c>
      <c r="I24" s="83">
        <f t="shared" si="0"/>
        <v>0</v>
      </c>
      <c r="J24" s="83">
        <f>TRUNC(H24*(S6/100),2)</f>
        <v>0</v>
      </c>
      <c r="K24" s="83">
        <f>IF(H24*(S7/100)&lt;S12,0,TRUNC(H24*(S7/100),2))*(F24*G24)</f>
        <v>0</v>
      </c>
      <c r="L24" s="83">
        <f>IF(H24&lt;S13,0,SUM(M24:O24))*(F24*G24)</f>
        <v>0</v>
      </c>
      <c r="M24" s="83">
        <f>IF(H24&lt;S13,0,TRUNC(H24*(S8/100),2))*(F24*G24)</f>
        <v>0</v>
      </c>
      <c r="N24" s="83">
        <f>IF(H24&lt;S13,0,TRUNC(H24*(S9/100),2))*(F24*G24)</f>
        <v>0</v>
      </c>
      <c r="O24" s="83">
        <f>IF(H24&lt;S13,0,TRUNC(H24*(S10/100),2))*(F24*G24)</f>
        <v>0</v>
      </c>
      <c r="P24" s="84">
        <f t="shared" si="1"/>
        <v>0</v>
      </c>
      <c r="Q24" s="69">
        <f>'08'!Q24</f>
        <v>0</v>
      </c>
      <c r="R24" s="72"/>
      <c r="S24" s="72"/>
      <c r="T24" s="48"/>
    </row>
    <row r="25" spans="2:20" ht="12.6" customHeight="1" x14ac:dyDescent="0.2">
      <c r="B25" s="14" t="str">
        <f>'01'!B25</f>
        <v>20</v>
      </c>
      <c r="C25" s="55">
        <f>'08'!C25</f>
        <v>0</v>
      </c>
      <c r="D25" s="21"/>
      <c r="E25" s="21"/>
      <c r="F25" s="21"/>
      <c r="G25" s="21"/>
      <c r="H25" s="82">
        <v>0</v>
      </c>
      <c r="I25" s="83">
        <f t="shared" si="0"/>
        <v>0</v>
      </c>
      <c r="J25" s="83">
        <f>TRUNC(H25*(S6/100),2)</f>
        <v>0</v>
      </c>
      <c r="K25" s="83">
        <f>IF(H25*(S7/100)&lt;S12,0,TRUNC(H25*(S7/100),2))*(F25*G25)</f>
        <v>0</v>
      </c>
      <c r="L25" s="83">
        <f>IF(H25&lt;S13,0,SUM(M25:O25))*(F25*G25)</f>
        <v>0</v>
      </c>
      <c r="M25" s="83">
        <f>IF(H25&lt;S13,0,TRUNC(H25*(S8/100),2))*(F25*G25)</f>
        <v>0</v>
      </c>
      <c r="N25" s="83">
        <f>IF(H25&lt;S13,0,TRUNC(H25*(S9/100),2))*(F25*G25)</f>
        <v>0</v>
      </c>
      <c r="O25" s="83">
        <f>IF(H25&lt;S13,0,TRUNC(H25*(S10/100),2))*(F25*G25)</f>
        <v>0</v>
      </c>
      <c r="P25" s="84">
        <f t="shared" si="1"/>
        <v>0</v>
      </c>
      <c r="Q25" s="69">
        <f>'08'!Q25</f>
        <v>0</v>
      </c>
      <c r="R25" s="72"/>
      <c r="S25" s="72"/>
      <c r="T25" s="48"/>
    </row>
    <row r="26" spans="2:20" ht="12.6" customHeight="1" x14ac:dyDescent="0.2">
      <c r="B26" s="14" t="str">
        <f>'01'!B26</f>
        <v>21</v>
      </c>
      <c r="C26" s="55">
        <f>'08'!C26</f>
        <v>0</v>
      </c>
      <c r="D26" s="21"/>
      <c r="E26" s="21"/>
      <c r="F26" s="21"/>
      <c r="G26" s="21"/>
      <c r="H26" s="82">
        <v>0</v>
      </c>
      <c r="I26" s="83">
        <f t="shared" si="0"/>
        <v>0</v>
      </c>
      <c r="J26" s="83">
        <f>TRUNC(H26*(S6/100),2)</f>
        <v>0</v>
      </c>
      <c r="K26" s="83">
        <f>IF(H26*(S7/100)&lt;S12,0,TRUNC(H26*(S7/100),2))*(F26*G26)</f>
        <v>0</v>
      </c>
      <c r="L26" s="83">
        <f>IF(H26&lt;S13,0,SUM(M26:O26))*(F26*G26)</f>
        <v>0</v>
      </c>
      <c r="M26" s="83">
        <f>IF(H26&lt;S13,0,TRUNC(H26*(S8/100),2))*(F26*G26)</f>
        <v>0</v>
      </c>
      <c r="N26" s="83">
        <f>IF(H26&lt;S13,0,TRUNC(H26*(S9/100),2))*(F26*G26)</f>
        <v>0</v>
      </c>
      <c r="O26" s="83">
        <f>IF(H26&lt;S13,0,TRUNC(H26*(S10/100),2))*(F26*G26)</f>
        <v>0</v>
      </c>
      <c r="P26" s="84">
        <f t="shared" si="1"/>
        <v>0</v>
      </c>
      <c r="Q26" s="69">
        <f>'08'!Q26</f>
        <v>0</v>
      </c>
      <c r="R26" s="72"/>
      <c r="S26" s="72"/>
      <c r="T26" s="48"/>
    </row>
    <row r="27" spans="2:20" ht="12.6" customHeight="1" x14ac:dyDescent="0.2">
      <c r="B27" s="14" t="str">
        <f>'01'!B27</f>
        <v>22</v>
      </c>
      <c r="C27" s="55">
        <f>'08'!C27</f>
        <v>0</v>
      </c>
      <c r="D27" s="21"/>
      <c r="E27" s="21"/>
      <c r="F27" s="21"/>
      <c r="G27" s="21"/>
      <c r="H27" s="82">
        <v>0</v>
      </c>
      <c r="I27" s="83">
        <f t="shared" si="0"/>
        <v>0</v>
      </c>
      <c r="J27" s="83">
        <f>TRUNC(H27*(S6/100),2)</f>
        <v>0</v>
      </c>
      <c r="K27" s="83">
        <f>IF(H27*(S7/100)&lt;S12,0,TRUNC(H27*(S7/100),2))*(F27*G27)</f>
        <v>0</v>
      </c>
      <c r="L27" s="83">
        <f>IF(H27&lt;S13,0,SUM(M27:O27))*(F27*G27)</f>
        <v>0</v>
      </c>
      <c r="M27" s="83">
        <f>IF(H27&lt;S13,0,TRUNC(H27*(S8/100),2))*(F27*G27)</f>
        <v>0</v>
      </c>
      <c r="N27" s="83">
        <f>IF(H27&lt;S13,0,TRUNC(H27*(S9/100),2))*(F27*G27)</f>
        <v>0</v>
      </c>
      <c r="O27" s="83">
        <f>IF(H27&lt;S13,0,TRUNC(H27*(S10/100),2))*(F27*G27)</f>
        <v>0</v>
      </c>
      <c r="P27" s="84">
        <f t="shared" si="1"/>
        <v>0</v>
      </c>
      <c r="Q27" s="69">
        <f>'08'!Q27</f>
        <v>0</v>
      </c>
      <c r="R27" s="72"/>
      <c r="S27" s="72"/>
      <c r="T27" s="48"/>
    </row>
    <row r="28" spans="2:20" ht="12.6" customHeight="1" x14ac:dyDescent="0.2">
      <c r="B28" s="14" t="str">
        <f>'01'!B28</f>
        <v>23</v>
      </c>
      <c r="C28" s="55">
        <f>'08'!C28</f>
        <v>0</v>
      </c>
      <c r="D28" s="21"/>
      <c r="E28" s="21"/>
      <c r="F28" s="21"/>
      <c r="G28" s="21"/>
      <c r="H28" s="82">
        <v>0</v>
      </c>
      <c r="I28" s="83">
        <f t="shared" si="0"/>
        <v>0</v>
      </c>
      <c r="J28" s="83">
        <f>TRUNC(H28*(S6/100),2)</f>
        <v>0</v>
      </c>
      <c r="K28" s="83">
        <f>IF(H28*(S7/100)&lt;S12,0,TRUNC(H28*(S7/100),2))*(F28*G28)</f>
        <v>0</v>
      </c>
      <c r="L28" s="83">
        <f>IF(H28&lt;S13,0,SUM(M28:O28))*(F28*G28)</f>
        <v>0</v>
      </c>
      <c r="M28" s="83">
        <f>IF(H28&lt;S13,0,TRUNC(H28*(S8/100),2))*(F28*G28)</f>
        <v>0</v>
      </c>
      <c r="N28" s="83">
        <f>IF(H28&lt;S13,0,TRUNC(H28*(S9/100),2))*(F28*G28)</f>
        <v>0</v>
      </c>
      <c r="O28" s="83">
        <f>IF(H28&lt;S13,0,TRUNC(H28*(S10/100),2))*(F28*G28)</f>
        <v>0</v>
      </c>
      <c r="P28" s="84">
        <f t="shared" si="1"/>
        <v>0</v>
      </c>
      <c r="Q28" s="69">
        <f>'08'!Q28</f>
        <v>0</v>
      </c>
      <c r="R28" s="72"/>
      <c r="S28" s="72"/>
      <c r="T28" s="48"/>
    </row>
    <row r="29" spans="2:20" ht="12.6" customHeight="1" x14ac:dyDescent="0.2">
      <c r="B29" s="14" t="str">
        <f>'01'!B29</f>
        <v>24</v>
      </c>
      <c r="C29" s="55">
        <f>'08'!C29</f>
        <v>0</v>
      </c>
      <c r="D29" s="21"/>
      <c r="E29" s="21"/>
      <c r="F29" s="21"/>
      <c r="G29" s="21"/>
      <c r="H29" s="82">
        <v>0</v>
      </c>
      <c r="I29" s="83">
        <f t="shared" si="0"/>
        <v>0</v>
      </c>
      <c r="J29" s="83">
        <f>TRUNC(H29*(S6/100),2)</f>
        <v>0</v>
      </c>
      <c r="K29" s="83">
        <f>IF(H29*(S7/100)&lt;S12,0,TRUNC(H29*(S7/100),2))*(F29*G29)</f>
        <v>0</v>
      </c>
      <c r="L29" s="83">
        <f>IF(H29&lt;S13,0,SUM(M29:O29))*(F29*G29)</f>
        <v>0</v>
      </c>
      <c r="M29" s="83">
        <f>IF(H29&lt;S13,0,TRUNC(H29*(S8/100),2))*(F29*G29)</f>
        <v>0</v>
      </c>
      <c r="N29" s="83">
        <f>IF(H29&lt;S13,0,TRUNC(H29*(S9/100),2))*(F29*G29)</f>
        <v>0</v>
      </c>
      <c r="O29" s="83">
        <f>IF(H29&lt;S13,0,TRUNC(H29*(S10/100),2))*(F29*G29)</f>
        <v>0</v>
      </c>
      <c r="P29" s="84">
        <f t="shared" si="1"/>
        <v>0</v>
      </c>
      <c r="Q29" s="69">
        <f>'08'!Q29</f>
        <v>0</v>
      </c>
      <c r="R29" s="72"/>
      <c r="S29" s="72"/>
      <c r="T29" s="48"/>
    </row>
    <row r="30" spans="2:20" ht="12.6" customHeight="1" x14ac:dyDescent="0.2">
      <c r="B30" s="14" t="str">
        <f>'01'!B30</f>
        <v>25</v>
      </c>
      <c r="C30" s="55">
        <f>'08'!C30</f>
        <v>0</v>
      </c>
      <c r="D30" s="21"/>
      <c r="E30" s="21"/>
      <c r="F30" s="21"/>
      <c r="G30" s="21"/>
      <c r="H30" s="82">
        <v>0</v>
      </c>
      <c r="I30" s="83">
        <f t="shared" si="0"/>
        <v>0</v>
      </c>
      <c r="J30" s="83">
        <f>TRUNC(H30*(S6/100),2)</f>
        <v>0</v>
      </c>
      <c r="K30" s="83">
        <f>IF(H30*(S7/100)&lt;S12,0,TRUNC(H30*(S7/100),2))*(F30*G30)</f>
        <v>0</v>
      </c>
      <c r="L30" s="83">
        <f>IF(H30&lt;S13,0,SUM(M30:O30))*(F30*G30)</f>
        <v>0</v>
      </c>
      <c r="M30" s="83">
        <f>IF(H30&lt;S13,0,TRUNC(H30*(S8/100),2))*(F30*G30)</f>
        <v>0</v>
      </c>
      <c r="N30" s="83">
        <f>IF(H30&lt;S13,0,TRUNC(H30*(S9/100),2))*(F30*G30)</f>
        <v>0</v>
      </c>
      <c r="O30" s="83">
        <f>IF(H30&lt;S13,0,TRUNC(H30*(S10/100),2))*(F30*G30)</f>
        <v>0</v>
      </c>
      <c r="P30" s="84">
        <f t="shared" si="1"/>
        <v>0</v>
      </c>
      <c r="Q30" s="69">
        <f>'08'!Q30</f>
        <v>0</v>
      </c>
      <c r="R30" s="72"/>
      <c r="S30" s="72"/>
      <c r="T30" s="48"/>
    </row>
    <row r="31" spans="2:20" ht="12.6" customHeight="1" x14ac:dyDescent="0.2">
      <c r="B31" s="14" t="str">
        <f>'01'!B31</f>
        <v>26</v>
      </c>
      <c r="C31" s="55">
        <f>'08'!C31</f>
        <v>0</v>
      </c>
      <c r="D31" s="21"/>
      <c r="E31" s="21"/>
      <c r="F31" s="21"/>
      <c r="G31" s="21"/>
      <c r="H31" s="82">
        <v>0</v>
      </c>
      <c r="I31" s="83">
        <f t="shared" si="0"/>
        <v>0</v>
      </c>
      <c r="J31" s="83">
        <f>TRUNC(H31*(S6/100),2)</f>
        <v>0</v>
      </c>
      <c r="K31" s="83">
        <f>IF(H31*(S7/100)&lt;S12,0,TRUNC(H31*(S7/100),2))*(F31*G31)</f>
        <v>0</v>
      </c>
      <c r="L31" s="83">
        <f>IF(H31&lt;S13,0,SUM(M31:O31))*(F31*G31)</f>
        <v>0</v>
      </c>
      <c r="M31" s="83">
        <f>IF(H31&lt;S13,0,TRUNC(H31*(S8/100),2))*(F31*G31)</f>
        <v>0</v>
      </c>
      <c r="N31" s="83">
        <f>IF(H31&lt;S13,0,TRUNC(H31*(S9/100),2))*(F31*G31)</f>
        <v>0</v>
      </c>
      <c r="O31" s="83">
        <f>IF(H31&lt;S13,0,TRUNC(H31*(S10/100),2))*(F31*G31)</f>
        <v>0</v>
      </c>
      <c r="P31" s="84">
        <f t="shared" si="1"/>
        <v>0</v>
      </c>
      <c r="Q31" s="69">
        <f>'08'!Q31</f>
        <v>0</v>
      </c>
      <c r="R31" s="72"/>
      <c r="S31" s="72"/>
      <c r="T31" s="48"/>
    </row>
    <row r="32" spans="2:20" ht="12.6" customHeight="1" x14ac:dyDescent="0.2">
      <c r="B32" s="14" t="str">
        <f>'01'!B32</f>
        <v>27</v>
      </c>
      <c r="C32" s="55">
        <f>'08'!C32</f>
        <v>0</v>
      </c>
      <c r="D32" s="21"/>
      <c r="E32" s="21"/>
      <c r="F32" s="21"/>
      <c r="G32" s="21"/>
      <c r="H32" s="82">
        <v>0</v>
      </c>
      <c r="I32" s="83">
        <f t="shared" si="0"/>
        <v>0</v>
      </c>
      <c r="J32" s="83">
        <f>TRUNC(H32*(S6/100),2)</f>
        <v>0</v>
      </c>
      <c r="K32" s="83">
        <f>IF(H32*(S7/100)&lt;S12,0,TRUNC(H32*(S7/100),2))*(F32*G32)</f>
        <v>0</v>
      </c>
      <c r="L32" s="83">
        <f>IF(H32&lt;S13,0,SUM(M32:O32))*(F32*G32)</f>
        <v>0</v>
      </c>
      <c r="M32" s="83">
        <f>IF(H32&lt;S13,0,TRUNC(H32*(S8/100),2))*(F32*G32)</f>
        <v>0</v>
      </c>
      <c r="N32" s="83">
        <f>IF(H32&lt;S13,0,TRUNC(H32*(S9/100),2))*(F32*G32)</f>
        <v>0</v>
      </c>
      <c r="O32" s="83">
        <f>IF(H32&lt;S13,0,TRUNC(H32*(S10/100),2))*(F32*G32)</f>
        <v>0</v>
      </c>
      <c r="P32" s="84">
        <f t="shared" si="1"/>
        <v>0</v>
      </c>
      <c r="Q32" s="69">
        <f>'08'!Q32</f>
        <v>0</v>
      </c>
      <c r="R32" s="72"/>
      <c r="S32" s="72"/>
      <c r="T32" s="48"/>
    </row>
    <row r="33" spans="2:20" ht="12.6" customHeight="1" x14ac:dyDescent="0.2">
      <c r="B33" s="14" t="str">
        <f>'01'!B33</f>
        <v>28</v>
      </c>
      <c r="C33" s="55">
        <f>'08'!C33</f>
        <v>0</v>
      </c>
      <c r="D33" s="21"/>
      <c r="E33" s="21"/>
      <c r="F33" s="21"/>
      <c r="G33" s="21"/>
      <c r="H33" s="82">
        <v>0</v>
      </c>
      <c r="I33" s="83">
        <f t="shared" si="0"/>
        <v>0</v>
      </c>
      <c r="J33" s="83">
        <f>TRUNC(H33*(S6/100),2)</f>
        <v>0</v>
      </c>
      <c r="K33" s="83">
        <f>IF(H33*(S7/100)&lt;S12,0,TRUNC(H33*(S7/100),2))*(F33*G33)</f>
        <v>0</v>
      </c>
      <c r="L33" s="83">
        <f>IF(H33&lt;S13,0,SUM(M33:O33))*(F33*G33)</f>
        <v>0</v>
      </c>
      <c r="M33" s="83">
        <f>IF(H33&lt;S13,0,TRUNC(H33*(S8/100),2))*(F33*G33)</f>
        <v>0</v>
      </c>
      <c r="N33" s="83">
        <f>IF(H33&lt;S13,0,TRUNC(H33*(S9/100),2))*(F33*G33)</f>
        <v>0</v>
      </c>
      <c r="O33" s="83">
        <f>IF(H33&lt;S13,0,TRUNC(H33*(S10/100),2))*(F33*G33)</f>
        <v>0</v>
      </c>
      <c r="P33" s="84">
        <f t="shared" si="1"/>
        <v>0</v>
      </c>
      <c r="Q33" s="69">
        <f>'08'!Q33</f>
        <v>0</v>
      </c>
      <c r="R33" s="72"/>
      <c r="S33" s="72"/>
      <c r="T33" s="48"/>
    </row>
    <row r="34" spans="2:20" ht="12.6" customHeight="1" x14ac:dyDescent="0.2">
      <c r="B34" s="14" t="str">
        <f>'01'!B34</f>
        <v>29</v>
      </c>
      <c r="C34" s="55">
        <f>'08'!C34</f>
        <v>0</v>
      </c>
      <c r="D34" s="21"/>
      <c r="E34" s="21"/>
      <c r="F34" s="21"/>
      <c r="G34" s="21"/>
      <c r="H34" s="82">
        <v>0</v>
      </c>
      <c r="I34" s="83">
        <f t="shared" si="0"/>
        <v>0</v>
      </c>
      <c r="J34" s="83">
        <f>TRUNC(H34*(S6/100),2)</f>
        <v>0</v>
      </c>
      <c r="K34" s="83">
        <f>IF(H34*(S7/100)&lt;S12,0,TRUNC(H34*(S7/100),2))*(F34*G34)</f>
        <v>0</v>
      </c>
      <c r="L34" s="83">
        <f>IF(H34&lt;S13,0,SUM(M34:O34))*(F34*G34)</f>
        <v>0</v>
      </c>
      <c r="M34" s="83">
        <f>IF(H34&lt;S13,0,TRUNC(H34*(S8/100),2))*(F34*G34)</f>
        <v>0</v>
      </c>
      <c r="N34" s="83">
        <f>IF(H34&lt;S13,0,TRUNC(H34*(S9/100),2))*(F34*G34)</f>
        <v>0</v>
      </c>
      <c r="O34" s="83">
        <f>IF(H34&lt;S13,0,TRUNC(H34*(S10/100),2))*(F34*G34)</f>
        <v>0</v>
      </c>
      <c r="P34" s="84">
        <f t="shared" si="1"/>
        <v>0</v>
      </c>
      <c r="Q34" s="69">
        <f>'08'!Q34</f>
        <v>0</v>
      </c>
      <c r="R34" s="72"/>
      <c r="S34" s="72"/>
      <c r="T34" s="48"/>
    </row>
    <row r="35" spans="2:20" ht="12.6" customHeight="1" x14ac:dyDescent="0.2">
      <c r="B35" s="14" t="str">
        <f>'01'!B35</f>
        <v>30</v>
      </c>
      <c r="C35" s="55">
        <f>'08'!C35</f>
        <v>0</v>
      </c>
      <c r="D35" s="21"/>
      <c r="E35" s="21"/>
      <c r="F35" s="21"/>
      <c r="G35" s="21"/>
      <c r="H35" s="82">
        <v>0</v>
      </c>
      <c r="I35" s="83">
        <f t="shared" si="0"/>
        <v>0</v>
      </c>
      <c r="J35" s="83">
        <f>TRUNC(H35*(S6/100),2)</f>
        <v>0</v>
      </c>
      <c r="K35" s="83">
        <f>IF(H35*(S7/100)&lt;S12,0,TRUNC(H35*(S7/100),2))*(F35*G35)</f>
        <v>0</v>
      </c>
      <c r="L35" s="83">
        <f>IF(H35&lt;S13,0,SUM(M35:O35))*(F35*G35)</f>
        <v>0</v>
      </c>
      <c r="M35" s="83">
        <f>IF(H35&lt;S13,0,TRUNC(H35*(S8/100),2))*(F35*G35)</f>
        <v>0</v>
      </c>
      <c r="N35" s="83">
        <f>IF(H35&lt;S13,0,TRUNC(H35*(S9/100),2))*(F35*G35)</f>
        <v>0</v>
      </c>
      <c r="O35" s="83">
        <f>IF(H35&lt;S13,0,TRUNC(H35*(S10/100),2))*(F35*G35)</f>
        <v>0</v>
      </c>
      <c r="P35" s="84">
        <f t="shared" si="1"/>
        <v>0</v>
      </c>
      <c r="Q35" s="69">
        <f>'08'!Q35</f>
        <v>0</v>
      </c>
      <c r="R35" s="72"/>
      <c r="S35" s="72"/>
      <c r="T35" s="48"/>
    </row>
    <row r="36" spans="2:20" x14ac:dyDescent="0.2">
      <c r="B36" s="47" t="str">
        <f>'01'!B36</f>
        <v>RECEITA BRUTA</v>
      </c>
      <c r="C36" s="46"/>
      <c r="D36" s="46"/>
      <c r="E36" s="46"/>
      <c r="F36" s="46"/>
      <c r="G36" s="18" t="str">
        <f>'01'!G36</f>
        <v>Æ</v>
      </c>
      <c r="H36" s="85">
        <f t="shared" ref="H36:P36" si="2">SUM(H6:H35)</f>
        <v>0</v>
      </c>
      <c r="I36" s="85">
        <f t="shared" si="2"/>
        <v>0</v>
      </c>
      <c r="J36" s="85">
        <f t="shared" si="2"/>
        <v>0</v>
      </c>
      <c r="K36" s="85">
        <f t="shared" si="2"/>
        <v>0</v>
      </c>
      <c r="L36" s="85">
        <f t="shared" si="2"/>
        <v>0</v>
      </c>
      <c r="M36" s="85">
        <f t="shared" si="2"/>
        <v>0</v>
      </c>
      <c r="N36" s="85">
        <f t="shared" si="2"/>
        <v>0</v>
      </c>
      <c r="O36" s="85">
        <f t="shared" si="2"/>
        <v>0</v>
      </c>
      <c r="P36" s="85">
        <f t="shared" si="2"/>
        <v>0</v>
      </c>
      <c r="T36" s="48"/>
    </row>
    <row r="37" spans="2:20" x14ac:dyDescent="0.2">
      <c r="B37" s="47" t="str">
        <f>'01'!B37</f>
        <v>RECEITA PJ-BRASIL</v>
      </c>
      <c r="C37" s="46"/>
      <c r="D37" s="46"/>
      <c r="E37" s="46"/>
      <c r="F37" s="46"/>
      <c r="G37" s="18" t="str">
        <f>'01'!G37</f>
        <v>Æ</v>
      </c>
      <c r="H37" s="85">
        <f>(IF(F6+G6=2,H6))+(IF(F7+G7=2,H7))+(IF(F8+G8=2,H8))+(IF(F9+G9=2,H9))+(IF(F10+G10=2,H10))+(IF(F11+G11=2,H11))+(IF(F12+G12=2,H12))+(IF(F13+G13=2,H13))+(IF(F14+G14=2,H14))+(IF(F15+G15=2,H15))+(IF(F16+G16=2,H16))+(IF(F17+G17=2,H17))+(IF(F18+G18=2,H18))+(IF(F19+G19=2,H19))+(IF(F20+G20=2,H20))+(IF(F21+G21=2,H21))+(IF(F22+G22=2,H22))+(IF(F23+G23=2,H23))+(IF(F24+G24=2,H24))+(IF(F25+G25=2,H25))+(IF(F26+G26=2,H26))+(IF(F27+G27=2,H27))+(IF(F28+G28=2,H28))+(IF(F29+G29=2,H29))+(IF(F30+G30=2,H30))+(IF(F31+G31=2,H31))+(IF(F32+G32=2,H32))+(IF(F33+G33=2,H33))+(IF(F34+G34=2,H34))+(IF(F35+G35=2,H35))</f>
        <v>0</v>
      </c>
      <c r="I37" s="84">
        <f>H37-J37</f>
        <v>0</v>
      </c>
      <c r="J37" s="84">
        <f>TRUNC(H37*(S6/100),2)</f>
        <v>0</v>
      </c>
      <c r="K37" s="85">
        <f>SUM(K6:K35)</f>
        <v>0</v>
      </c>
      <c r="L37" s="85">
        <f>SUM(L6:L35)</f>
        <v>0</v>
      </c>
      <c r="M37" s="85">
        <f>SUM(M6:M35)</f>
        <v>0</v>
      </c>
      <c r="N37" s="85">
        <f>SUM(N6:N35)</f>
        <v>0</v>
      </c>
      <c r="O37" s="85">
        <f>SUM(O6:O35)</f>
        <v>0</v>
      </c>
      <c r="P37" s="85">
        <f>H37-K37-L37</f>
        <v>0</v>
      </c>
      <c r="Q37" s="59"/>
      <c r="R37" s="59"/>
      <c r="S37" s="59"/>
      <c r="T37" s="48"/>
    </row>
    <row r="38" spans="2:20" x14ac:dyDescent="0.2">
      <c r="B38" s="47" t="str">
        <f>'01'!B38</f>
        <v>RECEITA PF-BRASIL</v>
      </c>
      <c r="C38" s="46"/>
      <c r="D38" s="46"/>
      <c r="E38" s="46"/>
      <c r="F38" s="46"/>
      <c r="G38" s="18" t="str">
        <f>'01'!G38</f>
        <v>Æ</v>
      </c>
      <c r="H38" s="85">
        <f>(IF(F6+G6=1,H6))+(IF(F7+G7=1,H7))+(IF(F8+G8=1,H8))+(IF(F9+G9=1,H9))+(IF(F10+G10=1,H10))+(IF(F11+G11=1,H11))+(IF(F12+G12=1,H12))+(IF(F13+G13=1,H13))+(IF(F14+G14=1,H14))+(IF(F15+G15=1,H15))+(IF(F16+G16=1,H16))+(IF(F17+G17=1,H17))+(IF(F18+G18=1,H18))+(IF(F19+G19=1,H19))+(IF(F20+G20=1,H20))+(IF(F21+G21=1,H21))+(IF(F22+G22=1,H22))+(IF(F23+G23=1,H23))+(IF(F24+G24=1,H24))+(IF(F25+G25=1,H25))+(IF(F26+G26=1,H26))+(IF(F27+G27=1,H27))+(IF(F28+G28=1,H28))+(IF(F29+G29=1,H29))+(IF(F30+G30=1,H30))+(IF(F31+G31=1,H33))+(IF(F32+G32=1,H32))+(IF(F33+G33=1,H33))+(IF(F34+G34=1,H34))+(IF(F35+G35=1,H35))</f>
        <v>0</v>
      </c>
      <c r="I38" s="84">
        <f>H38-J38</f>
        <v>0</v>
      </c>
      <c r="J38" s="84">
        <f>TRUNC(H38*(S6/100),2)</f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f>H38</f>
        <v>0</v>
      </c>
      <c r="T38" s="48"/>
    </row>
    <row r="39" spans="2:20" x14ac:dyDescent="0.2">
      <c r="B39" s="47" t="str">
        <f>'01'!B39</f>
        <v>RECEITA EXPORT</v>
      </c>
      <c r="C39" s="46"/>
      <c r="D39" s="46"/>
      <c r="E39" s="46"/>
      <c r="F39" s="46"/>
      <c r="G39" s="18" t="str">
        <f>'01'!G39</f>
        <v>Æ</v>
      </c>
      <c r="H39" s="85">
        <f>(IF(F6+G6=0,H6))+(IF(F7+G7=0,H7))+(IF(F8+G8=0,H8))+(IF(F9+G9=0,H9))+(IF(F10+G10=0,H10))+(IF(F11+G11=0,H11))+(IF(F12+G12=0,H12))+(IF(F13+G13=0,H13))+(IF(F14+G14=0,H14))+(IF(F15+G15=0,H15))+(IF(F16+G16=0,H16))+(IF(F17+G17=0,H17))+(IF(F18+G18=0,H18))+(IF(F19+G19=0,H19))+(IF(F20+G20=0,H20))+(IF(F21+G21=0,H21))+(IF(F22+G22=0,H22))+(IF(F23+G23=0,H23))+(IF(F24+G24=0,H24))+(IF(F25+G25=0,H25))+(IF(F26+G26=0,H26))+(IF(F27+G27=0,H27))+(IF(F28+G28=0,H28))+(IF(F29+G29=0,H29))+(IF(F30+G30=0,H30))+(IF(F31+G31=0,H31))+(IF(F32+G32=0,H32))+(IF(F33+G33=0,H33))+(IF(F34+G34=0,H34))+(IF(F35+G35=0,H35))</f>
        <v>0</v>
      </c>
      <c r="I39" s="84">
        <f>H39-J39</f>
        <v>0</v>
      </c>
      <c r="J39" s="84">
        <f>TRUNC(H39*(S6/100),2)</f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f>H39</f>
        <v>0</v>
      </c>
      <c r="T39" s="48"/>
    </row>
    <row r="40" spans="2:20" x14ac:dyDescent="0.2">
      <c r="P40" s="4"/>
      <c r="T40" s="48"/>
    </row>
    <row r="41" spans="2:20" ht="14.25" x14ac:dyDescent="0.2">
      <c r="B41" s="51" t="str">
        <f>'01'!B41</f>
        <v>Copyright by Impulse Assessoria de Negócios Ltda. - V. 06.2.1 - 01/2018 - Freeware - hhc@impulserio.com.br - www.impulserio.com.br</v>
      </c>
      <c r="T41" s="48"/>
    </row>
    <row r="42" spans="2:20" ht="14.25" x14ac:dyDescent="0.2">
      <c r="B42" s="51"/>
      <c r="T42" s="48"/>
    </row>
    <row r="43" spans="2:20" hidden="1" x14ac:dyDescent="0.2">
      <c r="T43" s="48"/>
    </row>
  </sheetData>
  <sheetProtection algorithmName="SHA-512" hashValue="FdzuR22rO6ppYPfWXTp5w67jiZV9VqzfDGsZGtRCnhrhMmIfUGSlVrwafyAWECkKOTI2DQtFF+rAMnQC2iVHMg==" saltValue="of442Vfj3v5dj+8Bz39UEQ==" spinCount="100000" sheet="1" objects="1" scenarios="1"/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A-M</vt:lpstr>
      <vt:lpstr>IMP</vt:lpstr>
      <vt:lpstr>TOT</vt:lpstr>
    </vt:vector>
  </TitlesOfParts>
  <Company>Impulse Assessoria de Negócios Ltda.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Hellmut H. Calen</dc:creator>
  <cp:lastModifiedBy>Hellmut H. Calen</cp:lastModifiedBy>
  <dcterms:created xsi:type="dcterms:W3CDTF">2005-10-21T21:12:55Z</dcterms:created>
  <dcterms:modified xsi:type="dcterms:W3CDTF">2018-01-16T13:03:09Z</dcterms:modified>
</cp:coreProperties>
</file>